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2011" sheetId="1" r:id="rId1"/>
    <sheet name="Лист1" sheetId="2" r:id="rId2"/>
  </sheets>
  <definedNames>
    <definedName name="_xlnm.Print_Area" localSheetId="0">'2011'!$A$1:$I$292</definedName>
  </definedNames>
  <calcPr fullCalcOnLoad="1"/>
</workbook>
</file>

<file path=xl/sharedStrings.xml><?xml version="1.0" encoding="utf-8"?>
<sst xmlns="http://schemas.openxmlformats.org/spreadsheetml/2006/main" count="1230" uniqueCount="197">
  <si>
    <t>Наименование</t>
  </si>
  <si>
    <t>Раздел</t>
  </si>
  <si>
    <t>Подраздел</t>
  </si>
  <si>
    <t>Вид расходов</t>
  </si>
  <si>
    <t>Общегосударственные вопросы</t>
  </si>
  <si>
    <t>01</t>
  </si>
  <si>
    <t>02</t>
  </si>
  <si>
    <t>03</t>
  </si>
  <si>
    <t>04</t>
  </si>
  <si>
    <t>07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</si>
  <si>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</si>
  <si>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</si>
  <si>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</si>
  <si>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</si>
  <si>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</si>
  <si>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05</t>
  </si>
  <si>
    <t>Жилищное хозяйство</t>
  </si>
  <si>
    <t>Образование</t>
  </si>
  <si>
    <t>Дошкольное образование</t>
  </si>
  <si>
    <t>Общее образование</t>
  </si>
  <si>
    <t>09</t>
  </si>
  <si>
    <t>08</t>
  </si>
  <si>
    <t>Культура</t>
  </si>
  <si>
    <t>Социальная политика</t>
  </si>
  <si>
    <t>10</t>
  </si>
  <si>
    <t>Коммунальное хозяйство</t>
  </si>
  <si>
    <t>Социальное обеспечение населения</t>
  </si>
  <si>
    <t>12</t>
  </si>
  <si>
    <t>11</t>
  </si>
  <si>
    <t>Периодическая печать и издательства</t>
  </si>
  <si>
    <t>Другие вопросы в области национальной экономики</t>
  </si>
  <si>
    <t>Другие вопросы в области жилищно-коммунального хозяйства</t>
  </si>
  <si>
    <t>Благоустройство</t>
  </si>
  <si>
    <t xml:space="preserve">Функционирование высшего должностного лица субъекта Российской Федерации и муниципального образования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</si>
  <si>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</si>
  <si>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14</t>
  </si>
  <si>
    <t>Другие вопросы в области национальной безопасности и правоохранительной деятельности</t>
  </si>
  <si>
    <t>06</t>
  </si>
  <si>
    <t xml:space="preserve"> Физическая культура и спорт</t>
  </si>
  <si>
    <t xml:space="preserve">Пенсионное  обеспечение </t>
  </si>
  <si>
    <t>Охрана семьи и детства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</si>
  <si>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</si>
  <si>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</si>
  <si>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 xml:space="preserve">Культура, кинематография </t>
  </si>
  <si>
    <t>Массовый спорт</t>
  </si>
  <si>
    <t>Средства массовой информации</t>
  </si>
  <si>
    <t>Дорожное хозяйство (дорожные фонды)</t>
  </si>
  <si>
    <t>2013 год собств</t>
  </si>
  <si>
    <t>Непрограммные направления обеспечения деятельности  органов местного самоуправления</t>
  </si>
  <si>
    <t>100</t>
  </si>
  <si>
    <t>200</t>
  </si>
  <si>
    <t>Непрограммные расходы органов местного самоуправления</t>
  </si>
  <si>
    <t>Иные бюджетные ассигнования</t>
  </si>
  <si>
    <t>800</t>
  </si>
  <si>
    <t>Предоставление субсидий бюджетным, автономным учреждениям и иным некоммерческим организациям</t>
  </si>
  <si>
    <t>600</t>
  </si>
  <si>
    <t>300</t>
  </si>
  <si>
    <t>Социальное обеспечение и иные выплаты населению</t>
  </si>
  <si>
    <t>400</t>
  </si>
  <si>
    <t>Закупка товаров, работ и услуг для государственных (муниципальных) нужд</t>
  </si>
  <si>
    <t>Закупка товаров, работ и услуг для муниципальных нужд</t>
  </si>
  <si>
    <t>Обслуживание государственного (муниципального) долга</t>
  </si>
  <si>
    <t>700</t>
  </si>
  <si>
    <t>Итого расходов</t>
  </si>
  <si>
    <t>Сельское хозяйство</t>
  </si>
  <si>
    <t>Распределение бюджетных ассигнований по разделам и подразделам,целевым статьям</t>
  </si>
  <si>
    <t xml:space="preserve">и видам расходов классификации расходов бюджета городского округа  </t>
  </si>
  <si>
    <t xml:space="preserve">99 0 </t>
  </si>
  <si>
    <t>99 0</t>
  </si>
  <si>
    <t>09 0</t>
  </si>
  <si>
    <t xml:space="preserve">11 0 </t>
  </si>
  <si>
    <t xml:space="preserve">35 0 </t>
  </si>
  <si>
    <t>35 0</t>
  </si>
  <si>
    <t>24 0</t>
  </si>
  <si>
    <t xml:space="preserve">90 0 </t>
  </si>
  <si>
    <t xml:space="preserve">03 0 </t>
  </si>
  <si>
    <t xml:space="preserve">04 0 </t>
  </si>
  <si>
    <t xml:space="preserve">06 0 </t>
  </si>
  <si>
    <t xml:space="preserve">10 0 </t>
  </si>
  <si>
    <t xml:space="preserve">31 0 </t>
  </si>
  <si>
    <t xml:space="preserve">34 0 </t>
  </si>
  <si>
    <t xml:space="preserve">13 0 </t>
  </si>
  <si>
    <t xml:space="preserve">14 0 </t>
  </si>
  <si>
    <t xml:space="preserve">15 0 </t>
  </si>
  <si>
    <t xml:space="preserve">20 0 </t>
  </si>
  <si>
    <t xml:space="preserve">17 0 </t>
  </si>
  <si>
    <t xml:space="preserve">18 0 </t>
  </si>
  <si>
    <t xml:space="preserve">19 0 </t>
  </si>
  <si>
    <t xml:space="preserve">25 0 </t>
  </si>
  <si>
    <t xml:space="preserve">36 0 </t>
  </si>
  <si>
    <t xml:space="preserve">30 0 </t>
  </si>
  <si>
    <t xml:space="preserve">37 0 </t>
  </si>
  <si>
    <t xml:space="preserve">38 0 </t>
  </si>
  <si>
    <t xml:space="preserve">39 0 </t>
  </si>
  <si>
    <t xml:space="preserve">                                                                                                                                    тыс. рублей</t>
  </si>
  <si>
    <t>16 0</t>
  </si>
  <si>
    <t>27 0</t>
  </si>
  <si>
    <t>13 0</t>
  </si>
  <si>
    <t>39 0</t>
  </si>
  <si>
    <t>Муниципальная  программа                                     "Энергосбережение и повышение энергетической эффективности городского округа город Михайловка на период до 2020 года"</t>
  </si>
  <si>
    <t xml:space="preserve">Молодежная политика </t>
  </si>
  <si>
    <t>Дополнительное образование детей</t>
  </si>
  <si>
    <t>36 0</t>
  </si>
  <si>
    <t>30 0</t>
  </si>
  <si>
    <t>Закупка товаров, работ и услуг для обеспечения государственных (муниципальных) нужд</t>
  </si>
  <si>
    <t>44 0</t>
  </si>
  <si>
    <t>Муниципальная программа "Развитие транспортной инфраструктуры городского округа город Михайловка Волгоградской области на 2017-2026 годы"</t>
  </si>
  <si>
    <t>07 0</t>
  </si>
  <si>
    <t>31 0</t>
  </si>
  <si>
    <t>12 0</t>
  </si>
  <si>
    <t>14 0</t>
  </si>
  <si>
    <t>15 0</t>
  </si>
  <si>
    <t>17 0</t>
  </si>
  <si>
    <t>21 0</t>
  </si>
  <si>
    <t>43 0</t>
  </si>
  <si>
    <t>45 0</t>
  </si>
  <si>
    <t>Целевая статья расходов (муниципальная программа и непрограммное направление деятельности)</t>
  </si>
  <si>
    <t>22 0</t>
  </si>
  <si>
    <t>Физическая культура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</si>
  <si>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</si>
  <si>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 государственных (муниципальных) нужд</t>
  </si>
  <si>
    <t>90 0</t>
  </si>
  <si>
    <t xml:space="preserve">Другие вопросы в области социальной политики
</t>
  </si>
  <si>
    <t xml:space="preserve">к решению Михайловской городской </t>
  </si>
  <si>
    <t>Думы Волгоградской области</t>
  </si>
  <si>
    <t xml:space="preserve">"О бюджете городского округа город </t>
  </si>
  <si>
    <t>Михайловка Волгоградской области</t>
  </si>
  <si>
    <t>47 0</t>
  </si>
  <si>
    <t>Муниципальная программа "Энергоресурсосбережение и повышение энергоэффективности городского округа город Михайловка на период до 2024 года"</t>
  </si>
  <si>
    <t>Муниципальная программа "Развитие дошкольного образования на территории городского округа город Михайловка Волгоградской области" на 2020-2022 годы</t>
  </si>
  <si>
    <t>Муниципальная программа "Организация питания, отдыха и оздоровления обучающихся городского округа город Михайловка Волгоградской области" на 2020-2022 годы</t>
  </si>
  <si>
    <t>Муниципальная программа "Развитие массовой физической культуры и спорта городского округа город Михайловка Волгоградской области на 2020-2022 годы"</t>
  </si>
  <si>
    <t>Муниципальная  программа "Повышение безопасности дорожного движения на территории городского округа город Михайловка Волгоградской области на 2020-2022 годы"</t>
  </si>
  <si>
    <t>05 0</t>
  </si>
  <si>
    <t>Муниципальная программа "Информатизация администрации городского округа город Михайловка Волгоградской области на 2020-2022 годы"</t>
  </si>
  <si>
    <t>Муниципальная программа "Развитие и поддержка малого и среднего предпринимательства городского округа город Михайловка" на 2020-2022 годы</t>
  </si>
  <si>
    <t>Муниципальная  программа                                     "Развитие и модернизация объектов коммунальной инфраструктуры городского округа город Михайловка Волгоградской области на 2020-2022 годы"</t>
  </si>
  <si>
    <t>Муниципальная программа "Формирование современной городской среды городского округа город Михайловка Волгоградской области на 2018-2024 годы."</t>
  </si>
  <si>
    <t>Муниципальная программа "Содействие занятости населения в городском округе город Михайловка Волгоградской области на 2020-2022 годы"</t>
  </si>
  <si>
    <t xml:space="preserve">Муниципальная программа "Повышение безопасности и антитеррористической защищенности в муниципальных учреждениях в сфере спорта и молодежной политики на 2020-2022 годы </t>
  </si>
  <si>
    <t>Муниципальная программа "Комплекс мер по укреплению пожарной безопасности муниципальных  учреждений, находящихся в ведении отдела по спорту и молодежной политике администрации городского округа город Михайловка Волгоградской области на 2020-2022 годы"</t>
  </si>
  <si>
    <t>Муниципальная программа "Комплекс мер по укреплению пожарной безопасности учреждений сферы культуры  городского округа город Михайловка Волгоградской области на 2020-2022 годы"</t>
  </si>
  <si>
    <t>Муниципальная программа "Пожарная безопасность в образовательных учреждениях городского округа город Михайловка Волгоградской области" на 2020-2022 годы</t>
  </si>
  <si>
    <t>Муниципальная программа "Медицинское обеспечение в образовательных учреждениях городского округа город Михайловка Волгоградской области" на 2020-2022 годы</t>
  </si>
  <si>
    <t>Муниципальная программа "Формирование здорового образа жизни обучающихся  городского округа город Михайловка Волгоградской области" на 2020-2022 годы</t>
  </si>
  <si>
    <t>Муниципальная программа "Одаренные дети" на 2020-2022 годы</t>
  </si>
  <si>
    <t>Муниципальная программа "Совершенствование материально-технической базы образовательных учреждений городского округа город Михайловка Волгоградской области" на 2020-2022 годы</t>
  </si>
  <si>
    <t xml:space="preserve">Муниципальная программа "Повышение безопасности и антитеррористической защищенности в образовательных учреждениях городского округа город Михайловка Волгоградской области" на 2020-2022 годы </t>
  </si>
  <si>
    <t>19 0</t>
  </si>
  <si>
    <t>Муниципальная программа "Духовно - нравственное воспитание детей и подростков городского округа город Михайловка Волгоградской области" на 2020-2022 годы</t>
  </si>
  <si>
    <t>Муниципальная программа "Поддержка и развитие детского творчества в учреждениях дополнительного образования детей в сфере культуры городского округа город Михайловка Волгоградской области на 2020-2022 годы"</t>
  </si>
  <si>
    <t>Профессиональная подготовка, переподготовка и повышение квалификации</t>
  </si>
  <si>
    <t>03 0</t>
  </si>
  <si>
    <t>Муниципальная программа "Развитие муниципальной службы в городском округе город Михайловка Волгоградской области на 2020-2022 годы"</t>
  </si>
  <si>
    <t>38 0</t>
  </si>
  <si>
    <t>Муниципальная программа «Профилактика экстремистской деятельности в молодежной среде на территории городского округа город Михайловка Волгоградской области на 2020-2022 годы»</t>
  </si>
  <si>
    <t>Муниципальная программа "Развитие градостроительной деятельности на территории городского округа город Михайловка  Волгоградской области на 2020-2022 годы"</t>
  </si>
  <si>
    <t>Муниципальная программа "Проведение капитального ремонта муниципальных помещений и общего имущества в многоквартирных домах, в которых имеются муниципальные помещения, на территории городского округа город Михайловка Волгоградской области на 2020-2022 годы"</t>
  </si>
  <si>
    <t>Муниципальная программа "Обеспечение безопасности жизнедеятельности населения городского округа город Михайловка Волгоградской области на 2020-2022 годы"</t>
  </si>
  <si>
    <t xml:space="preserve">Гражданская оборона
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</si>
  <si>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</si>
  <si>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04 0</t>
  </si>
  <si>
    <t xml:space="preserve">2023 год </t>
  </si>
  <si>
    <t>33 0</t>
  </si>
  <si>
    <t>Муниципальная программа "Комплексное развитие сельских территорий"</t>
  </si>
  <si>
    <t>Муниципальная программа "Укрепление и развитие материально-технической базы учреждений культуры и дополнительного образования детей в сфере культуры городского округа город Михайловка Волгоградской области на 2021-2023 годы"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</si>
  <si>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</si>
  <si>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</si>
  <si>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 (муниципального) долга</t>
  </si>
  <si>
    <t>Обслуживание  государственного  (муниципального) внутреннего долга</t>
  </si>
  <si>
    <t>Капитальные вложения в объекты государственной (муниципальной) собственности</t>
  </si>
  <si>
    <t>на 2022 год и на плановый период 2023 и 2024 годов"</t>
  </si>
  <si>
    <t>на 2022 год и на плановый период 2023 и 2024 годов</t>
  </si>
  <si>
    <t>2022 год</t>
  </si>
  <si>
    <t xml:space="preserve">2024 год </t>
  </si>
  <si>
    <t>Ведомственная целевая программа "Благоустройство территории городского округа город Михайловка Волгоградской области на 2022-2024 годы"</t>
  </si>
  <si>
    <t>Ведомственная целевая программа "Организация предоставления общедоступного бесплатного дошкольного образования в муниципальных дошкольных образовательных учреждениях городского округа город Михайловка Волгоградской области  на 2022-2024 годы"</t>
  </si>
  <si>
    <t>Ведомственная целевая программа "Обеспечение доступности и качества образования для населения городского округа город Михайловка Волгоградской области" на 2022-2024 годы</t>
  </si>
  <si>
    <t>Ведомственная целевая программа "Обеспечение доступности и качества образования для населения городского округа город Михайловка" на 2022-2024 годы</t>
  </si>
  <si>
    <t>Ведомственная целевая программа "Сохранения и развитие культуры городского округа город Михайловка" на 2022-2024 годы</t>
  </si>
  <si>
    <t>Ведомственная целевая программа "Молодежь Михайловки" на 2022-2024 годы</t>
  </si>
  <si>
    <t>Ведомственная целевая программа "Сохранения и развитие культуры городского округа город Михайловка Волгоградской области" на 2022-2024 годы</t>
  </si>
  <si>
    <t>Приложение № 2</t>
  </si>
  <si>
    <t>24320,2</t>
  </si>
  <si>
    <t>5947,1</t>
  </si>
  <si>
    <t>640,5</t>
  </si>
  <si>
    <t>267,3</t>
  </si>
  <si>
    <t>164,5</t>
  </si>
  <si>
    <t>Ведомственная целевая программа "Организация предоставления общедоступного бесплатного дошкольного образования в муниципальных дошкольных образовательных учреждениях городского округа город Михайловка Волгоградской области  на 2020-2022 годы"</t>
  </si>
  <si>
    <t>02 0</t>
  </si>
  <si>
    <t>Муниципальная программа "Развитие сельского хозяйства и регулирование рынков сельскохозяйственной продукции, сырья и продовольствия"</t>
  </si>
  <si>
    <t>Обеспечение проведения выборов и референдумов</t>
  </si>
  <si>
    <t>16611,5</t>
  </si>
  <si>
    <t>29 0</t>
  </si>
  <si>
    <t>Муниципальная программа "Молодой семье - доступное жилье в городском округе город Михайловка Волгоградской области на 2020-2022 годы"</t>
  </si>
  <si>
    <t xml:space="preserve">Муниципальная программа "Повышение безопасности и антитеррористической защищенности в учреждениях  сферы культуры городского округа город Михайловка Волгоградской области на 2020-2022 годы </t>
  </si>
  <si>
    <t xml:space="preserve">Муниципальная программа "Повышение безопасности и антитеррористической защищенности в муниципальных учреждениях в сфере культуры городского округа город Михайловка Волгоградской области на 2020-2022 годы"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</si>
</sst>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</numFmts>
  <fonts count="42">
    <font>
      <sz val="10"/>
      <name val="Tahoma"/>
      <family val="0"/>
    </font>
    <font>
      <sz val="8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9">
    <xf numFmtId="0" fontId="0" fillId="0" borderId="0" xfId="0" applyAlignment="1">
      <alignment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184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 shrinkToFit="1"/>
    </xf>
    <xf numFmtId="0" fontId="4" fillId="0" borderId="10" xfId="0" applyFont="1" applyBorder="1" applyAlignment="1">
      <alignment wrapText="1" shrinkToFit="1"/>
    </xf>
    <xf numFmtId="184" fontId="5" fillId="0" borderId="10" xfId="0" applyNumberFormat="1" applyFont="1" applyBorder="1" applyAlignment="1">
      <alignment horizontal="right" wrapText="1"/>
    </xf>
    <xf numFmtId="0" fontId="6" fillId="0" borderId="0" xfId="0" applyFont="1" applyAlignment="1">
      <alignment horizontal="center"/>
    </xf>
    <xf numFmtId="184" fontId="4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184" fontId="5" fillId="0" borderId="10" xfId="0" applyNumberFormat="1" applyFont="1" applyFill="1" applyBorder="1" applyAlignment="1" applyProtection="1">
      <alignment horizontal="right" wrapText="1"/>
      <protection/>
    </xf>
    <xf numFmtId="184" fontId="5" fillId="0" borderId="10" xfId="0" applyNumberFormat="1" applyFont="1" applyBorder="1" applyAlignment="1">
      <alignment/>
    </xf>
    <xf numFmtId="184" fontId="0" fillId="0" borderId="0" xfId="0" applyNumberFormat="1" applyAlignment="1">
      <alignment/>
    </xf>
    <xf numFmtId="0" fontId="0" fillId="0" borderId="0" xfId="0" applyFont="1" applyAlignment="1">
      <alignment/>
    </xf>
    <xf numFmtId="49" fontId="5" fillId="0" borderId="10" xfId="0" applyNumberFormat="1" applyFont="1" applyBorder="1" applyAlignment="1">
      <alignment horizontal="center" wrapText="1"/>
    </xf>
    <xf numFmtId="184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49" fontId="5" fillId="32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184" fontId="5" fillId="0" borderId="11" xfId="0" applyNumberFormat="1" applyFont="1" applyFill="1" applyBorder="1" applyAlignment="1">
      <alignment horizontal="right"/>
    </xf>
    <xf numFmtId="0" fontId="5" fillId="0" borderId="10" xfId="54" applyFont="1" applyBorder="1" applyAlignment="1">
      <alignment horizontal="left" wrapText="1"/>
    </xf>
    <xf numFmtId="0" fontId="5" fillId="0" borderId="10" xfId="54" applyFont="1" applyBorder="1" applyAlignment="1">
      <alignment vertical="top" wrapText="1"/>
    </xf>
    <xf numFmtId="0" fontId="5" fillId="0" borderId="10" xfId="54" applyFont="1" applyBorder="1" applyAlignment="1">
      <alignment horizontal="left" vertical="top" wrapText="1"/>
    </xf>
    <xf numFmtId="0" fontId="5" fillId="32" borderId="10" xfId="54" applyFont="1" applyFill="1" applyBorder="1" applyAlignment="1">
      <alignment horizontal="left" vertical="top" wrapText="1"/>
    </xf>
    <xf numFmtId="0" fontId="5" fillId="0" borderId="10" xfId="54" applyNumberFormat="1" applyFont="1" applyFill="1" applyBorder="1" applyAlignment="1" applyProtection="1">
      <alignment horizontal="left" vertical="top" wrapText="1"/>
      <protection/>
    </xf>
    <xf numFmtId="0" fontId="5" fillId="0" borderId="10" xfId="53" applyFont="1" applyBorder="1" applyAlignment="1">
      <alignment horizontal="left" wrapText="1"/>
      <protection/>
    </xf>
    <xf numFmtId="0" fontId="5" fillId="0" borderId="10" xfId="53" applyFont="1" applyBorder="1" applyAlignment="1">
      <alignment wrapText="1"/>
      <protection/>
    </xf>
    <xf numFmtId="0" fontId="5" fillId="0" borderId="10" xfId="53" applyFont="1" applyFill="1" applyBorder="1" applyAlignment="1">
      <alignment wrapText="1"/>
      <protection/>
    </xf>
    <xf numFmtId="0" fontId="5" fillId="32" borderId="10" xfId="0" applyFont="1" applyFill="1" applyBorder="1" applyAlignment="1">
      <alignment wrapText="1"/>
    </xf>
    <xf numFmtId="0" fontId="5" fillId="32" borderId="10" xfId="53" applyFont="1" applyFill="1" applyBorder="1" applyAlignment="1">
      <alignment wrapText="1"/>
      <protection/>
    </xf>
    <xf numFmtId="0" fontId="5" fillId="32" borderId="10" xfId="53" applyFont="1" applyFill="1" applyBorder="1" applyAlignment="1">
      <alignment wrapText="1"/>
      <protection/>
    </xf>
    <xf numFmtId="0" fontId="5" fillId="32" borderId="10" xfId="53" applyFont="1" applyFill="1" applyBorder="1" applyAlignment="1">
      <alignment wrapText="1"/>
      <protection/>
    </xf>
    <xf numFmtId="0" fontId="5" fillId="32" borderId="10" xfId="53" applyFont="1" applyFill="1" applyBorder="1" applyAlignment="1">
      <alignment wrapText="1"/>
      <protection/>
    </xf>
    <xf numFmtId="0" fontId="5" fillId="32" borderId="10" xfId="53" applyFont="1" applyFill="1" applyBorder="1" applyAlignment="1">
      <alignment wrapText="1"/>
      <protection/>
    </xf>
    <xf numFmtId="0" fontId="5" fillId="32" borderId="10" xfId="53" applyFont="1" applyFill="1" applyBorder="1" applyAlignment="1">
      <alignment wrapText="1"/>
      <protection/>
    </xf>
    <xf numFmtId="0" fontId="5" fillId="32" borderId="10" xfId="53" applyFont="1" applyFill="1" applyBorder="1" applyAlignment="1">
      <alignment horizontal="left" wrapText="1"/>
      <protection/>
    </xf>
    <xf numFmtId="0" fontId="5" fillId="32" borderId="10" xfId="53" applyFont="1" applyFill="1" applyBorder="1" applyAlignment="1">
      <alignment horizontal="left" wrapText="1"/>
      <protection/>
    </xf>
    <xf numFmtId="0" fontId="5" fillId="32" borderId="10" xfId="53" applyFont="1" applyFill="1" applyBorder="1" applyAlignment="1">
      <alignment wrapText="1"/>
      <protection/>
    </xf>
    <xf numFmtId="0" fontId="5" fillId="0" borderId="10" xfId="53" applyFont="1" applyBorder="1" applyAlignment="1">
      <alignment wrapText="1" shrinkToFit="1"/>
      <protection/>
    </xf>
    <xf numFmtId="0" fontId="5" fillId="32" borderId="10" xfId="53" applyFont="1" applyFill="1" applyBorder="1" applyAlignment="1">
      <alignment horizontal="left" wrapText="1"/>
      <protection/>
    </xf>
    <xf numFmtId="0" fontId="5" fillId="32" borderId="10" xfId="53" applyFont="1" applyFill="1" applyBorder="1" applyAlignment="1">
      <alignment wrapText="1"/>
      <protection/>
    </xf>
    <xf numFmtId="0" fontId="5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184" fontId="5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54" applyFont="1" applyFill="1" applyBorder="1" applyAlignment="1">
      <alignment horizontal="left" vertical="top" wrapText="1"/>
    </xf>
    <xf numFmtId="2" fontId="5" fillId="0" borderId="10" xfId="0" applyNumberFormat="1" applyFont="1" applyFill="1" applyBorder="1" applyAlignment="1">
      <alignment horizontal="right"/>
    </xf>
    <xf numFmtId="184" fontId="5" fillId="0" borderId="10" xfId="0" applyNumberFormat="1" applyFont="1" applyFill="1" applyBorder="1" applyAlignment="1">
      <alignment/>
    </xf>
    <xf numFmtId="0" fontId="5" fillId="32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5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right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53" applyFont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6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5"/>
  <sheetViews>
    <sheetView tabSelected="1" workbookViewId="0" topLeftCell="A1">
      <selection activeCell="A276" sqref="A276"/>
    </sheetView>
  </sheetViews>
  <sheetFormatPr defaultColWidth="9.140625" defaultRowHeight="12.75"/>
  <cols>
    <col min="1" max="1" width="31.7109375" style="0" customWidth="1"/>
    <col min="2" max="2" width="4.7109375" style="0" customWidth="1"/>
    <col min="3" max="3" width="4.28125" style="0" customWidth="1"/>
    <col min="4" max="4" width="8.7109375" style="0" customWidth="1"/>
    <col min="5" max="5" width="5.28125" style="0" customWidth="1"/>
    <col min="6" max="6" width="12.421875" style="0" customWidth="1"/>
    <col min="7" max="7" width="0.2890625" style="0" hidden="1" customWidth="1"/>
    <col min="8" max="8" width="11.00390625" style="0" customWidth="1"/>
    <col min="9" max="9" width="10.7109375" style="0" customWidth="1"/>
  </cols>
  <sheetData>
    <row r="1" spans="1:9" ht="15" customHeight="1">
      <c r="A1" s="63" t="s">
        <v>182</v>
      </c>
      <c r="B1" s="63"/>
      <c r="C1" s="63"/>
      <c r="D1" s="63"/>
      <c r="E1" s="63"/>
      <c r="F1" s="63"/>
      <c r="G1" s="63"/>
      <c r="H1" s="63"/>
      <c r="I1" s="63"/>
    </row>
    <row r="2" spans="1:9" ht="15" customHeight="1">
      <c r="A2" s="63" t="s">
        <v>123</v>
      </c>
      <c r="B2" s="63"/>
      <c r="C2" s="63"/>
      <c r="D2" s="63"/>
      <c r="E2" s="63"/>
      <c r="F2" s="63"/>
      <c r="G2" s="63"/>
      <c r="H2" s="63"/>
      <c r="I2" s="63"/>
    </row>
    <row r="3" spans="1:9" ht="15" customHeight="1">
      <c r="A3" s="63" t="s">
        <v>124</v>
      </c>
      <c r="B3" s="63"/>
      <c r="C3" s="63"/>
      <c r="D3" s="63"/>
      <c r="E3" s="63"/>
      <c r="F3" s="63"/>
      <c r="G3" s="63"/>
      <c r="H3" s="63"/>
      <c r="I3" s="63"/>
    </row>
    <row r="4" spans="1:9" ht="15" customHeight="1">
      <c r="A4" s="63" t="s">
        <v>125</v>
      </c>
      <c r="B4" s="63"/>
      <c r="C4" s="63"/>
      <c r="D4" s="63"/>
      <c r="E4" s="63"/>
      <c r="F4" s="63"/>
      <c r="G4" s="63"/>
      <c r="H4" s="63"/>
      <c r="I4" s="63"/>
    </row>
    <row r="5" spans="1:9" ht="15" customHeight="1">
      <c r="A5" s="63" t="s">
        <v>126</v>
      </c>
      <c r="B5" s="63"/>
      <c r="C5" s="63"/>
      <c r="D5" s="63"/>
      <c r="E5" s="63"/>
      <c r="F5" s="63"/>
      <c r="G5" s="63"/>
      <c r="H5" s="63"/>
      <c r="I5" s="63"/>
    </row>
    <row r="6" spans="1:9" ht="15" customHeight="1">
      <c r="A6" s="63" t="s">
        <v>171</v>
      </c>
      <c r="B6" s="63"/>
      <c r="C6" s="63"/>
      <c r="D6" s="63"/>
      <c r="E6" s="63"/>
      <c r="F6" s="63"/>
      <c r="G6" s="63"/>
      <c r="H6" s="63"/>
      <c r="I6" s="63"/>
    </row>
    <row r="7" spans="1:7" ht="15.75" customHeight="1">
      <c r="A7" s="62"/>
      <c r="B7" s="62"/>
      <c r="C7" s="62"/>
      <c r="D7" s="62"/>
      <c r="E7" s="62"/>
      <c r="F7" s="9"/>
      <c r="G7" s="9"/>
    </row>
    <row r="8" spans="1:9" ht="15.75">
      <c r="A8" s="64" t="s">
        <v>65</v>
      </c>
      <c r="B8" s="64"/>
      <c r="C8" s="64"/>
      <c r="D8" s="64"/>
      <c r="E8" s="64"/>
      <c r="F8" s="64"/>
      <c r="G8" s="64"/>
      <c r="H8" s="64"/>
      <c r="I8" s="64"/>
    </row>
    <row r="9" spans="1:9" ht="15.75">
      <c r="A9" s="60" t="s">
        <v>66</v>
      </c>
      <c r="B9" s="60"/>
      <c r="C9" s="60"/>
      <c r="D9" s="60"/>
      <c r="E9" s="60"/>
      <c r="F9" s="60"/>
      <c r="G9" s="60"/>
      <c r="H9" s="60"/>
      <c r="I9" s="60"/>
    </row>
    <row r="10" spans="1:9" ht="15.75">
      <c r="A10" s="60" t="s">
        <v>172</v>
      </c>
      <c r="B10" s="60"/>
      <c r="C10" s="60"/>
      <c r="D10" s="60"/>
      <c r="E10" s="60"/>
      <c r="F10" s="60"/>
      <c r="G10" s="60"/>
      <c r="H10" s="60"/>
      <c r="I10" s="60"/>
    </row>
    <row r="11" spans="1:9" ht="15.75">
      <c r="A11" s="65" t="s">
        <v>94</v>
      </c>
      <c r="B11" s="65"/>
      <c r="C11" s="65"/>
      <c r="D11" s="65"/>
      <c r="E11" s="65"/>
      <c r="F11" s="65"/>
      <c r="G11" s="65"/>
      <c r="H11" s="65"/>
      <c r="I11" s="65"/>
    </row>
    <row r="12" spans="1:9" ht="38.25" customHeight="1">
      <c r="A12" s="61" t="s">
        <v>0</v>
      </c>
      <c r="B12" s="61" t="s">
        <v>1</v>
      </c>
      <c r="C12" s="61" t="s">
        <v>2</v>
      </c>
      <c r="D12" s="68" t="s">
        <v>116</v>
      </c>
      <c r="E12" s="61" t="s">
        <v>3</v>
      </c>
      <c r="F12" s="66" t="s">
        <v>173</v>
      </c>
      <c r="G12" s="61" t="s">
        <v>47</v>
      </c>
      <c r="H12" s="61" t="s">
        <v>162</v>
      </c>
      <c r="I12" s="61" t="s">
        <v>174</v>
      </c>
    </row>
    <row r="13" spans="1:9" ht="143.25" customHeight="1">
      <c r="A13" s="61"/>
      <c r="B13" s="61"/>
      <c r="C13" s="61"/>
      <c r="D13" s="68"/>
      <c r="E13" s="61"/>
      <c r="F13" s="67"/>
      <c r="G13" s="61"/>
      <c r="H13" s="61"/>
      <c r="I13" s="61"/>
    </row>
    <row r="14" spans="1:9" ht="31.5">
      <c r="A14" s="4" t="s">
        <v>4</v>
      </c>
      <c r="B14" s="5" t="s">
        <v>5</v>
      </c>
      <c r="C14" s="5"/>
      <c r="D14" s="5"/>
      <c r="E14" s="5"/>
      <c r="F14" s="17">
        <f>F15+F18+F23+F32+F40+F43+F28+F37</f>
        <v>149912.3</v>
      </c>
      <c r="G14" s="17">
        <f>G15+G18+G23+G32+G40+G43+G28</f>
        <v>0</v>
      </c>
      <c r="H14" s="17">
        <f>H15+H18+H23+H32+H40+H43+H28</f>
        <v>240392.3</v>
      </c>
      <c r="I14" s="17">
        <f>I15+I18+I23+I32+I40+I43+I28</f>
        <v>266377.3</v>
      </c>
    </row>
    <row r="15" spans="1:9" ht="63">
      <c r="A15" s="2" t="s">
        <v>33</v>
      </c>
      <c r="B15" s="1" t="s">
        <v>5</v>
      </c>
      <c r="C15" s="1" t="s">
        <v>6</v>
      </c>
      <c r="D15" s="24"/>
      <c r="E15" s="1"/>
      <c r="F15" s="3">
        <f aca="true" t="shared" si="0" ref="F15:I16">F16</f>
        <v>1870</v>
      </c>
      <c r="G15" s="3">
        <f t="shared" si="0"/>
        <v>0</v>
      </c>
      <c r="H15" s="3">
        <f t="shared" si="0"/>
        <v>1890</v>
      </c>
      <c r="I15" s="3">
        <f t="shared" si="0"/>
        <v>1890</v>
      </c>
    </row>
    <row r="16" spans="1:9" ht="63">
      <c r="A16" s="23" t="s">
        <v>48</v>
      </c>
      <c r="B16" s="1" t="s">
        <v>5</v>
      </c>
      <c r="C16" s="1" t="s">
        <v>6</v>
      </c>
      <c r="D16" s="24" t="s">
        <v>74</v>
      </c>
      <c r="E16" s="1"/>
      <c r="F16" s="3">
        <f>F17</f>
        <v>1870</v>
      </c>
      <c r="G16" s="3">
        <f t="shared" si="0"/>
        <v>0</v>
      </c>
      <c r="H16" s="3">
        <f t="shared" si="0"/>
        <v>1890</v>
      </c>
      <c r="I16" s="3">
        <f t="shared" si="0"/>
        <v>1890</v>
      </c>
    </row>
    <row r="17" spans="1:9" ht="141.75">
      <c r="A17" s="23" t="s">
        <v>119</v>
      </c>
      <c r="B17" s="1" t="s">
        <v>5</v>
      </c>
      <c r="C17" s="1" t="s">
        <v>6</v>
      </c>
      <c r="D17" s="24" t="s">
        <v>74</v>
      </c>
      <c r="E17" s="1" t="s">
        <v>49</v>
      </c>
      <c r="F17" s="3">
        <v>1870</v>
      </c>
      <c r="G17" s="3"/>
      <c r="H17" s="3">
        <v>1890</v>
      </c>
      <c r="I17" s="3">
        <v>1890</v>
      </c>
    </row>
    <row r="18" spans="1:9" ht="94.5">
      <c r="A18" s="2" t="s">
        <v>34</v>
      </c>
      <c r="B18" s="1" t="s">
        <v>5</v>
      </c>
      <c r="C18" s="1" t="s">
        <v>7</v>
      </c>
      <c r="D18" s="24"/>
      <c r="E18" s="1"/>
      <c r="F18" s="13">
        <f>F19</f>
        <v>2160.9</v>
      </c>
      <c r="G18" s="13">
        <f>G19</f>
        <v>0</v>
      </c>
      <c r="H18" s="13">
        <f>H19</f>
        <v>2155.9</v>
      </c>
      <c r="I18" s="13">
        <f>I19</f>
        <v>2155.9</v>
      </c>
    </row>
    <row r="19" spans="1:9" ht="63">
      <c r="A19" s="23" t="s">
        <v>48</v>
      </c>
      <c r="B19" s="1" t="s">
        <v>5</v>
      </c>
      <c r="C19" s="1" t="s">
        <v>7</v>
      </c>
      <c r="D19" s="24" t="s">
        <v>74</v>
      </c>
      <c r="E19" s="1"/>
      <c r="F19" s="13">
        <f>F20+F21+F22</f>
        <v>2160.9</v>
      </c>
      <c r="G19" s="13">
        <f>G20+G21+G22</f>
        <v>0</v>
      </c>
      <c r="H19" s="13">
        <f>H20+H21+H22</f>
        <v>2155.9</v>
      </c>
      <c r="I19" s="13">
        <f>I20+I21+I22</f>
        <v>2155.9</v>
      </c>
    </row>
    <row r="20" spans="1:9" ht="141.75">
      <c r="A20" s="23" t="s">
        <v>119</v>
      </c>
      <c r="B20" s="1" t="s">
        <v>5</v>
      </c>
      <c r="C20" s="1" t="s">
        <v>7</v>
      </c>
      <c r="D20" s="24" t="s">
        <v>74</v>
      </c>
      <c r="E20" s="1" t="s">
        <v>49</v>
      </c>
      <c r="F20" s="3">
        <v>1738.8</v>
      </c>
      <c r="G20" s="3"/>
      <c r="H20" s="3">
        <v>1738.8</v>
      </c>
      <c r="I20" s="3">
        <v>1738.8</v>
      </c>
    </row>
    <row r="21" spans="1:9" ht="67.5" customHeight="1">
      <c r="A21" s="23" t="s">
        <v>104</v>
      </c>
      <c r="B21" s="1" t="s">
        <v>5</v>
      </c>
      <c r="C21" s="1" t="s">
        <v>7</v>
      </c>
      <c r="D21" s="24" t="s">
        <v>74</v>
      </c>
      <c r="E21" s="1" t="s">
        <v>50</v>
      </c>
      <c r="F21" s="3">
        <v>417.1</v>
      </c>
      <c r="G21" s="1"/>
      <c r="H21" s="3">
        <v>417.1</v>
      </c>
      <c r="I21" s="3">
        <v>417.1</v>
      </c>
    </row>
    <row r="22" spans="1:9" ht="31.5">
      <c r="A22" s="2" t="s">
        <v>52</v>
      </c>
      <c r="B22" s="1" t="s">
        <v>5</v>
      </c>
      <c r="C22" s="1" t="s">
        <v>7</v>
      </c>
      <c r="D22" s="24" t="s">
        <v>74</v>
      </c>
      <c r="E22" s="1" t="s">
        <v>53</v>
      </c>
      <c r="F22" s="3">
        <v>5</v>
      </c>
      <c r="G22" s="1"/>
      <c r="H22" s="3">
        <v>0</v>
      </c>
      <c r="I22" s="3">
        <v>0</v>
      </c>
    </row>
    <row r="23" spans="1:9" ht="126">
      <c r="A23" s="23" t="s">
        <v>167</v>
      </c>
      <c r="B23" s="1" t="s">
        <v>5</v>
      </c>
      <c r="C23" s="1" t="s">
        <v>8</v>
      </c>
      <c r="D23" s="24"/>
      <c r="E23" s="1"/>
      <c r="F23" s="13">
        <f>F24</f>
        <v>34836.4</v>
      </c>
      <c r="G23" s="13">
        <f>G24</f>
        <v>0</v>
      </c>
      <c r="H23" s="13">
        <f>H24</f>
        <v>64338.4</v>
      </c>
      <c r="I23" s="13">
        <f>I24</f>
        <v>66338.4</v>
      </c>
    </row>
    <row r="24" spans="1:9" ht="63">
      <c r="A24" s="23" t="s">
        <v>48</v>
      </c>
      <c r="B24" s="1" t="s">
        <v>5</v>
      </c>
      <c r="C24" s="1" t="s">
        <v>8</v>
      </c>
      <c r="D24" s="24" t="s">
        <v>74</v>
      </c>
      <c r="E24" s="1"/>
      <c r="F24" s="13">
        <f>F25+F26+F27</f>
        <v>34836.4</v>
      </c>
      <c r="G24" s="13">
        <f>G25+G26+G27</f>
        <v>0</v>
      </c>
      <c r="H24" s="13">
        <f>H25+H26+H27</f>
        <v>64338.4</v>
      </c>
      <c r="I24" s="13">
        <f>I25+I26+I27</f>
        <v>66338.4</v>
      </c>
    </row>
    <row r="25" spans="1:9" ht="141.75">
      <c r="A25" s="23" t="s">
        <v>119</v>
      </c>
      <c r="B25" s="1" t="s">
        <v>5</v>
      </c>
      <c r="C25" s="1" t="s">
        <v>8</v>
      </c>
      <c r="D25" s="24" t="s">
        <v>74</v>
      </c>
      <c r="E25" s="1" t="s">
        <v>49</v>
      </c>
      <c r="F25" s="3">
        <v>29161</v>
      </c>
      <c r="G25" s="3"/>
      <c r="H25" s="3">
        <v>59000</v>
      </c>
      <c r="I25" s="3">
        <v>61000</v>
      </c>
    </row>
    <row r="26" spans="1:9" ht="72.75" customHeight="1">
      <c r="A26" s="23" t="s">
        <v>104</v>
      </c>
      <c r="B26" s="1" t="s">
        <v>5</v>
      </c>
      <c r="C26" s="1" t="s">
        <v>8</v>
      </c>
      <c r="D26" s="24" t="s">
        <v>74</v>
      </c>
      <c r="E26" s="1" t="s">
        <v>50</v>
      </c>
      <c r="F26" s="3">
        <v>5338.4</v>
      </c>
      <c r="G26" s="3"/>
      <c r="H26" s="3">
        <v>5338.4</v>
      </c>
      <c r="I26" s="3">
        <v>5338.4</v>
      </c>
    </row>
    <row r="27" spans="1:10" ht="31.5">
      <c r="A27" s="2" t="s">
        <v>52</v>
      </c>
      <c r="B27" s="1" t="s">
        <v>5</v>
      </c>
      <c r="C27" s="1" t="s">
        <v>8</v>
      </c>
      <c r="D27" s="24" t="s">
        <v>74</v>
      </c>
      <c r="E27" s="1" t="s">
        <v>53</v>
      </c>
      <c r="F27" s="3">
        <v>337</v>
      </c>
      <c r="G27" s="3"/>
      <c r="H27" s="3">
        <v>0</v>
      </c>
      <c r="I27" s="3">
        <v>0</v>
      </c>
      <c r="J27" s="26"/>
    </row>
    <row r="28" spans="1:9" ht="15.75">
      <c r="A28" s="35" t="s">
        <v>166</v>
      </c>
      <c r="B28" s="1" t="s">
        <v>5</v>
      </c>
      <c r="C28" s="1" t="s">
        <v>15</v>
      </c>
      <c r="D28" s="24"/>
      <c r="E28" s="1"/>
      <c r="F28" s="3">
        <f>F29</f>
        <v>690.8</v>
      </c>
      <c r="G28" s="3">
        <f>G29</f>
        <v>0</v>
      </c>
      <c r="H28" s="3">
        <f>H29</f>
        <v>29.5</v>
      </c>
      <c r="I28" s="3">
        <f>I29</f>
        <v>26.2</v>
      </c>
    </row>
    <row r="29" spans="1:9" ht="47.25">
      <c r="A29" s="2" t="s">
        <v>51</v>
      </c>
      <c r="B29" s="1" t="s">
        <v>5</v>
      </c>
      <c r="C29" s="1" t="s">
        <v>15</v>
      </c>
      <c r="D29" s="24" t="s">
        <v>68</v>
      </c>
      <c r="E29" s="1"/>
      <c r="F29" s="3">
        <f>F30+F31</f>
        <v>690.8</v>
      </c>
      <c r="G29" s="3">
        <f>G30</f>
        <v>0</v>
      </c>
      <c r="H29" s="3">
        <f>H30+H31</f>
        <v>29.5</v>
      </c>
      <c r="I29" s="3">
        <f>I30+I31</f>
        <v>26.2</v>
      </c>
    </row>
    <row r="30" spans="1:9" ht="76.5" customHeight="1">
      <c r="A30" s="23" t="s">
        <v>104</v>
      </c>
      <c r="B30" s="1" t="s">
        <v>5</v>
      </c>
      <c r="C30" s="1" t="s">
        <v>15</v>
      </c>
      <c r="D30" s="24" t="s">
        <v>68</v>
      </c>
      <c r="E30" s="1" t="s">
        <v>50</v>
      </c>
      <c r="F30" s="3">
        <v>571.8</v>
      </c>
      <c r="G30" s="3"/>
      <c r="H30" s="3">
        <v>24.4</v>
      </c>
      <c r="I30" s="3">
        <v>21.7</v>
      </c>
    </row>
    <row r="31" spans="1:9" ht="60.75" customHeight="1">
      <c r="A31" s="19" t="s">
        <v>54</v>
      </c>
      <c r="B31" s="1" t="s">
        <v>5</v>
      </c>
      <c r="C31" s="1" t="s">
        <v>15</v>
      </c>
      <c r="D31" s="24" t="s">
        <v>68</v>
      </c>
      <c r="E31" s="1" t="s">
        <v>55</v>
      </c>
      <c r="F31" s="3">
        <v>119</v>
      </c>
      <c r="G31" s="3"/>
      <c r="H31" s="3">
        <v>5.1</v>
      </c>
      <c r="I31" s="3">
        <v>4.5</v>
      </c>
    </row>
    <row r="32" spans="1:9" ht="94.5">
      <c r="A32" s="2" t="s">
        <v>41</v>
      </c>
      <c r="B32" s="18" t="s">
        <v>5</v>
      </c>
      <c r="C32" s="18" t="s">
        <v>37</v>
      </c>
      <c r="D32" s="16"/>
      <c r="E32" s="18"/>
      <c r="F32" s="8">
        <f>F33</f>
        <v>9727.4</v>
      </c>
      <c r="G32" s="8">
        <f>G33</f>
        <v>0</v>
      </c>
      <c r="H32" s="8">
        <f>H33</f>
        <v>10666.4</v>
      </c>
      <c r="I32" s="8">
        <f>I33</f>
        <v>10666.4</v>
      </c>
    </row>
    <row r="33" spans="1:9" ht="63">
      <c r="A33" s="2" t="s">
        <v>48</v>
      </c>
      <c r="B33" s="18" t="s">
        <v>5</v>
      </c>
      <c r="C33" s="18" t="s">
        <v>37</v>
      </c>
      <c r="D33" s="16" t="s">
        <v>74</v>
      </c>
      <c r="E33" s="18"/>
      <c r="F33" s="8">
        <f>F34+F35+F36</f>
        <v>9727.4</v>
      </c>
      <c r="G33" s="8">
        <f>G34+G35+G36</f>
        <v>0</v>
      </c>
      <c r="H33" s="8">
        <f>H34+H35+H36</f>
        <v>10666.4</v>
      </c>
      <c r="I33" s="8">
        <f>I34+I35+I36</f>
        <v>10666.4</v>
      </c>
    </row>
    <row r="34" spans="1:9" ht="141.75">
      <c r="A34" s="23" t="s">
        <v>119</v>
      </c>
      <c r="B34" s="18" t="s">
        <v>5</v>
      </c>
      <c r="C34" s="18" t="s">
        <v>37</v>
      </c>
      <c r="D34" s="16" t="s">
        <v>74</v>
      </c>
      <c r="E34" s="18" t="s">
        <v>49</v>
      </c>
      <c r="F34" s="8">
        <v>9006.8</v>
      </c>
      <c r="G34" s="8"/>
      <c r="H34" s="8">
        <v>9955.8</v>
      </c>
      <c r="I34" s="8">
        <v>9955.8</v>
      </c>
    </row>
    <row r="35" spans="1:9" ht="63">
      <c r="A35" s="23" t="s">
        <v>104</v>
      </c>
      <c r="B35" s="18" t="s">
        <v>5</v>
      </c>
      <c r="C35" s="18" t="s">
        <v>37</v>
      </c>
      <c r="D35" s="16" t="s">
        <v>74</v>
      </c>
      <c r="E35" s="18" t="s">
        <v>50</v>
      </c>
      <c r="F35" s="8">
        <v>710.6</v>
      </c>
      <c r="G35" s="8"/>
      <c r="H35" s="8">
        <v>710.6</v>
      </c>
      <c r="I35" s="8">
        <v>710.6</v>
      </c>
    </row>
    <row r="36" spans="1:9" ht="31.5">
      <c r="A36" s="2" t="s">
        <v>52</v>
      </c>
      <c r="B36" s="18" t="s">
        <v>5</v>
      </c>
      <c r="C36" s="18" t="s">
        <v>37</v>
      </c>
      <c r="D36" s="16" t="s">
        <v>74</v>
      </c>
      <c r="E36" s="18" t="s">
        <v>53</v>
      </c>
      <c r="F36" s="8">
        <v>10</v>
      </c>
      <c r="G36" s="8"/>
      <c r="H36" s="8">
        <v>0</v>
      </c>
      <c r="I36" s="8">
        <v>0</v>
      </c>
    </row>
    <row r="37" spans="1:9" ht="31.5">
      <c r="A37" s="23" t="s">
        <v>191</v>
      </c>
      <c r="B37" s="1" t="s">
        <v>5</v>
      </c>
      <c r="C37" s="1" t="s">
        <v>9</v>
      </c>
      <c r="D37" s="24"/>
      <c r="E37" s="1"/>
      <c r="F37" s="3">
        <f aca="true" t="shared" si="1" ref="F37:I38">F38</f>
        <v>4000</v>
      </c>
      <c r="G37" s="3">
        <f t="shared" si="1"/>
        <v>0</v>
      </c>
      <c r="H37" s="3">
        <f t="shared" si="1"/>
        <v>0</v>
      </c>
      <c r="I37" s="3">
        <f t="shared" si="1"/>
        <v>0</v>
      </c>
    </row>
    <row r="38" spans="1:9" ht="47.25">
      <c r="A38" s="2" t="s">
        <v>51</v>
      </c>
      <c r="B38" s="1" t="s">
        <v>5</v>
      </c>
      <c r="C38" s="1" t="s">
        <v>9</v>
      </c>
      <c r="D38" s="24" t="s">
        <v>68</v>
      </c>
      <c r="E38" s="1"/>
      <c r="F38" s="3">
        <f t="shared" si="1"/>
        <v>4000</v>
      </c>
      <c r="G38" s="3">
        <f t="shared" si="1"/>
        <v>0</v>
      </c>
      <c r="H38" s="3">
        <f t="shared" si="1"/>
        <v>0</v>
      </c>
      <c r="I38" s="3">
        <f t="shared" si="1"/>
        <v>0</v>
      </c>
    </row>
    <row r="39" spans="1:9" ht="31.5">
      <c r="A39" s="2" t="s">
        <v>52</v>
      </c>
      <c r="B39" s="1" t="s">
        <v>5</v>
      </c>
      <c r="C39" s="1" t="s">
        <v>9</v>
      </c>
      <c r="D39" s="24" t="s">
        <v>68</v>
      </c>
      <c r="E39" s="1" t="s">
        <v>53</v>
      </c>
      <c r="F39" s="3">
        <v>4000</v>
      </c>
      <c r="G39" s="3"/>
      <c r="H39" s="3">
        <v>0</v>
      </c>
      <c r="I39" s="3">
        <v>0</v>
      </c>
    </row>
    <row r="40" spans="1:9" ht="15.75">
      <c r="A40" s="2" t="s">
        <v>10</v>
      </c>
      <c r="B40" s="1" t="s">
        <v>5</v>
      </c>
      <c r="C40" s="1" t="s">
        <v>28</v>
      </c>
      <c r="D40" s="24"/>
      <c r="E40" s="1"/>
      <c r="F40" s="3">
        <f aca="true" t="shared" si="2" ref="F40:I41">F41</f>
        <v>500</v>
      </c>
      <c r="G40" s="3">
        <f t="shared" si="2"/>
        <v>0</v>
      </c>
      <c r="H40" s="3">
        <f>H41</f>
        <v>500</v>
      </c>
      <c r="I40" s="3">
        <f t="shared" si="2"/>
        <v>500</v>
      </c>
    </row>
    <row r="41" spans="1:9" ht="47.25">
      <c r="A41" s="2" t="s">
        <v>51</v>
      </c>
      <c r="B41" s="1" t="s">
        <v>5</v>
      </c>
      <c r="C41" s="1" t="s">
        <v>28</v>
      </c>
      <c r="D41" s="24" t="s">
        <v>67</v>
      </c>
      <c r="E41" s="1"/>
      <c r="F41" s="3">
        <f>F42</f>
        <v>500</v>
      </c>
      <c r="G41" s="3">
        <f t="shared" si="2"/>
        <v>0</v>
      </c>
      <c r="H41" s="3">
        <f t="shared" si="2"/>
        <v>500</v>
      </c>
      <c r="I41" s="3">
        <f t="shared" si="2"/>
        <v>500</v>
      </c>
    </row>
    <row r="42" spans="1:9" ht="31.5">
      <c r="A42" s="2" t="s">
        <v>52</v>
      </c>
      <c r="B42" s="1" t="s">
        <v>5</v>
      </c>
      <c r="C42" s="1" t="s">
        <v>28</v>
      </c>
      <c r="D42" s="24" t="s">
        <v>67</v>
      </c>
      <c r="E42" s="1" t="s">
        <v>53</v>
      </c>
      <c r="F42" s="3">
        <v>500</v>
      </c>
      <c r="G42" s="3"/>
      <c r="H42" s="3">
        <v>500</v>
      </c>
      <c r="I42" s="3">
        <v>500</v>
      </c>
    </row>
    <row r="43" spans="1:9" ht="30.75" customHeight="1">
      <c r="A43" s="2" t="s">
        <v>11</v>
      </c>
      <c r="B43" s="1" t="s">
        <v>5</v>
      </c>
      <c r="C43" s="1" t="s">
        <v>42</v>
      </c>
      <c r="D43" s="24"/>
      <c r="E43" s="1"/>
      <c r="F43" s="13">
        <f>F46+F50+F54+F48+F44</f>
        <v>96126.8</v>
      </c>
      <c r="G43" s="13">
        <f>G46+G50+G54+G48+G44</f>
        <v>0</v>
      </c>
      <c r="H43" s="13">
        <f>H46+H50+H54+H48+H44</f>
        <v>160812.1</v>
      </c>
      <c r="I43" s="13">
        <f>I46+I50+I54+I48+I44</f>
        <v>184800.40000000002</v>
      </c>
    </row>
    <row r="44" spans="1:9" ht="94.5">
      <c r="A44" s="2" t="s">
        <v>190</v>
      </c>
      <c r="B44" s="1" t="s">
        <v>5</v>
      </c>
      <c r="C44" s="1" t="s">
        <v>42</v>
      </c>
      <c r="D44" s="24" t="s">
        <v>189</v>
      </c>
      <c r="E44" s="1"/>
      <c r="F44" s="13">
        <f>F45</f>
        <v>100</v>
      </c>
      <c r="G44" s="13">
        <f>G45</f>
        <v>0</v>
      </c>
      <c r="H44" s="13">
        <f>H45</f>
        <v>0</v>
      </c>
      <c r="I44" s="13">
        <f>I45</f>
        <v>0</v>
      </c>
    </row>
    <row r="45" spans="1:9" ht="30.75" customHeight="1">
      <c r="A45" s="2" t="s">
        <v>52</v>
      </c>
      <c r="B45" s="1" t="s">
        <v>5</v>
      </c>
      <c r="C45" s="1" t="s">
        <v>42</v>
      </c>
      <c r="D45" s="24" t="s">
        <v>189</v>
      </c>
      <c r="E45" s="1" t="s">
        <v>53</v>
      </c>
      <c r="F45" s="13">
        <v>100</v>
      </c>
      <c r="G45" s="13"/>
      <c r="H45" s="13">
        <v>0</v>
      </c>
      <c r="I45" s="13">
        <v>0</v>
      </c>
    </row>
    <row r="46" spans="1:9" ht="94.5">
      <c r="A46" s="29" t="s">
        <v>153</v>
      </c>
      <c r="B46" s="1" t="s">
        <v>5</v>
      </c>
      <c r="C46" s="1" t="s">
        <v>42</v>
      </c>
      <c r="D46" s="24" t="s">
        <v>75</v>
      </c>
      <c r="E46" s="1"/>
      <c r="F46" s="13">
        <f>F47</f>
        <v>65</v>
      </c>
      <c r="G46" s="13">
        <f>G47</f>
        <v>0</v>
      </c>
      <c r="H46" s="13">
        <f>H47</f>
        <v>0</v>
      </c>
      <c r="I46" s="13">
        <f>I47</f>
        <v>0</v>
      </c>
    </row>
    <row r="47" spans="1:9" ht="69" customHeight="1">
      <c r="A47" s="23" t="s">
        <v>104</v>
      </c>
      <c r="B47" s="1" t="s">
        <v>5</v>
      </c>
      <c r="C47" s="1" t="s">
        <v>42</v>
      </c>
      <c r="D47" s="24" t="s">
        <v>75</v>
      </c>
      <c r="E47" s="1" t="s">
        <v>50</v>
      </c>
      <c r="F47" s="13">
        <v>65</v>
      </c>
      <c r="G47" s="13"/>
      <c r="H47" s="13">
        <v>0</v>
      </c>
      <c r="I47" s="13">
        <v>0</v>
      </c>
    </row>
    <row r="48" spans="1:9" ht="94.5">
      <c r="A48" s="2" t="s">
        <v>134</v>
      </c>
      <c r="B48" s="1" t="s">
        <v>5</v>
      </c>
      <c r="C48" s="1" t="s">
        <v>42</v>
      </c>
      <c r="D48" s="24" t="s">
        <v>133</v>
      </c>
      <c r="E48" s="1"/>
      <c r="F48" s="13">
        <f>F49</f>
        <v>500</v>
      </c>
      <c r="G48" s="13">
        <f>G49</f>
        <v>0</v>
      </c>
      <c r="H48" s="13">
        <f>H49</f>
        <v>0</v>
      </c>
      <c r="I48" s="13">
        <f>I49</f>
        <v>0</v>
      </c>
    </row>
    <row r="49" spans="1:9" ht="63">
      <c r="A49" s="23" t="s">
        <v>104</v>
      </c>
      <c r="B49" s="1" t="s">
        <v>5</v>
      </c>
      <c r="C49" s="1" t="s">
        <v>42</v>
      </c>
      <c r="D49" s="24" t="s">
        <v>133</v>
      </c>
      <c r="E49" s="1" t="s">
        <v>50</v>
      </c>
      <c r="F49" s="13">
        <v>500</v>
      </c>
      <c r="G49" s="13"/>
      <c r="H49" s="13">
        <v>0</v>
      </c>
      <c r="I49" s="13">
        <v>0</v>
      </c>
    </row>
    <row r="50" spans="1:9" ht="63">
      <c r="A50" s="2" t="s">
        <v>48</v>
      </c>
      <c r="B50" s="1" t="s">
        <v>5</v>
      </c>
      <c r="C50" s="1" t="s">
        <v>42</v>
      </c>
      <c r="D50" s="16" t="s">
        <v>74</v>
      </c>
      <c r="E50" s="18"/>
      <c r="F50" s="13">
        <f>F51+F52+F53</f>
        <v>14514.199999999999</v>
      </c>
      <c r="G50" s="13">
        <f>G51+G52+G53</f>
        <v>0</v>
      </c>
      <c r="H50" s="13">
        <f>H51+H52+H53</f>
        <v>14251.9</v>
      </c>
      <c r="I50" s="13">
        <f>I51+I52+I53</f>
        <v>14335.7</v>
      </c>
    </row>
    <row r="51" spans="1:9" ht="141.75">
      <c r="A51" s="23" t="s">
        <v>119</v>
      </c>
      <c r="B51" s="1" t="s">
        <v>5</v>
      </c>
      <c r="C51" s="1" t="s">
        <v>42</v>
      </c>
      <c r="D51" s="16" t="s">
        <v>74</v>
      </c>
      <c r="E51" s="18" t="s">
        <v>49</v>
      </c>
      <c r="F51" s="13">
        <v>12610.3</v>
      </c>
      <c r="G51" s="13"/>
      <c r="H51" s="13">
        <v>12557.9</v>
      </c>
      <c r="I51" s="13">
        <v>12538.6</v>
      </c>
    </row>
    <row r="52" spans="1:9" ht="66.75" customHeight="1">
      <c r="A52" s="23" t="s">
        <v>104</v>
      </c>
      <c r="B52" s="1" t="s">
        <v>5</v>
      </c>
      <c r="C52" s="1" t="s">
        <v>42</v>
      </c>
      <c r="D52" s="16" t="s">
        <v>74</v>
      </c>
      <c r="E52" s="18" t="s">
        <v>50</v>
      </c>
      <c r="F52" s="13">
        <v>1827.5</v>
      </c>
      <c r="G52" s="13"/>
      <c r="H52" s="13">
        <v>1694</v>
      </c>
      <c r="I52" s="13">
        <v>1797.1</v>
      </c>
    </row>
    <row r="53" spans="1:9" ht="31.5">
      <c r="A53" s="2" t="s">
        <v>52</v>
      </c>
      <c r="B53" s="1" t="s">
        <v>5</v>
      </c>
      <c r="C53" s="1" t="s">
        <v>42</v>
      </c>
      <c r="D53" s="16" t="s">
        <v>74</v>
      </c>
      <c r="E53" s="18" t="s">
        <v>53</v>
      </c>
      <c r="F53" s="13">
        <v>76.4</v>
      </c>
      <c r="G53" s="13"/>
      <c r="H53" s="13">
        <v>0</v>
      </c>
      <c r="I53" s="13">
        <v>0</v>
      </c>
    </row>
    <row r="54" spans="1:9" ht="47.25">
      <c r="A54" s="2" t="s">
        <v>51</v>
      </c>
      <c r="B54" s="1" t="s">
        <v>5</v>
      </c>
      <c r="C54" s="1" t="s">
        <v>42</v>
      </c>
      <c r="D54" s="24" t="s">
        <v>67</v>
      </c>
      <c r="E54" s="1"/>
      <c r="F54" s="3">
        <f>F58+F57+F56+F55</f>
        <v>80947.6</v>
      </c>
      <c r="G54" s="3">
        <f>G58+G57+G56+G55</f>
        <v>0</v>
      </c>
      <c r="H54" s="3">
        <f>H58+H57+H56+H55</f>
        <v>146560.2</v>
      </c>
      <c r="I54" s="3">
        <f>I58+I57+I56+I55</f>
        <v>170464.7</v>
      </c>
    </row>
    <row r="55" spans="1:9" ht="141.75">
      <c r="A55" s="23" t="s">
        <v>119</v>
      </c>
      <c r="B55" s="1" t="s">
        <v>5</v>
      </c>
      <c r="C55" s="1" t="s">
        <v>42</v>
      </c>
      <c r="D55" s="24" t="s">
        <v>67</v>
      </c>
      <c r="E55" s="1" t="s">
        <v>49</v>
      </c>
      <c r="F55" s="3">
        <v>46195.6</v>
      </c>
      <c r="G55" s="3"/>
      <c r="H55" s="3">
        <v>93253</v>
      </c>
      <c r="I55" s="3">
        <v>96853</v>
      </c>
    </row>
    <row r="56" spans="1:9" ht="71.25" customHeight="1">
      <c r="A56" s="23" t="s">
        <v>104</v>
      </c>
      <c r="B56" s="1" t="s">
        <v>5</v>
      </c>
      <c r="C56" s="1" t="s">
        <v>42</v>
      </c>
      <c r="D56" s="24" t="s">
        <v>67</v>
      </c>
      <c r="E56" s="1" t="s">
        <v>50</v>
      </c>
      <c r="F56" s="3">
        <v>24983</v>
      </c>
      <c r="G56" s="3"/>
      <c r="H56" s="3">
        <v>24100.2</v>
      </c>
      <c r="I56" s="3">
        <v>24347.2</v>
      </c>
    </row>
    <row r="57" spans="1:9" ht="78.75">
      <c r="A57" s="19" t="s">
        <v>54</v>
      </c>
      <c r="B57" s="1" t="s">
        <v>5</v>
      </c>
      <c r="C57" s="1" t="s">
        <v>42</v>
      </c>
      <c r="D57" s="24" t="s">
        <v>68</v>
      </c>
      <c r="E57" s="1" t="s">
        <v>55</v>
      </c>
      <c r="F57" s="3">
        <v>8500</v>
      </c>
      <c r="G57" s="3"/>
      <c r="H57" s="3">
        <v>10000</v>
      </c>
      <c r="I57" s="3">
        <v>10000</v>
      </c>
    </row>
    <row r="58" spans="1:9" ht="31.5">
      <c r="A58" s="2" t="s">
        <v>52</v>
      </c>
      <c r="B58" s="1" t="s">
        <v>5</v>
      </c>
      <c r="C58" s="1" t="s">
        <v>42</v>
      </c>
      <c r="D58" s="24" t="s">
        <v>67</v>
      </c>
      <c r="E58" s="1" t="s">
        <v>53</v>
      </c>
      <c r="F58" s="3">
        <v>1269</v>
      </c>
      <c r="G58" s="3"/>
      <c r="H58" s="3">
        <v>19207</v>
      </c>
      <c r="I58" s="3">
        <v>39264.5</v>
      </c>
    </row>
    <row r="59" spans="1:9" ht="47.25">
      <c r="A59" s="4" t="s">
        <v>12</v>
      </c>
      <c r="B59" s="5" t="s">
        <v>7</v>
      </c>
      <c r="C59" s="5"/>
      <c r="D59" s="25"/>
      <c r="E59" s="5"/>
      <c r="F59" s="10">
        <f>F60+F68+F63</f>
        <v>8824.9</v>
      </c>
      <c r="G59" s="10">
        <f>G60+G68+G63</f>
        <v>0</v>
      </c>
      <c r="H59" s="10">
        <f>H60+H68+H63</f>
        <v>2337</v>
      </c>
      <c r="I59" s="10">
        <f>I60+I68+I63</f>
        <v>4700</v>
      </c>
    </row>
    <row r="60" spans="1:9" ht="22.5" customHeight="1">
      <c r="A60" s="23" t="s">
        <v>159</v>
      </c>
      <c r="B60" s="1" t="s">
        <v>7</v>
      </c>
      <c r="C60" s="1" t="s">
        <v>20</v>
      </c>
      <c r="D60" s="24"/>
      <c r="E60" s="1"/>
      <c r="F60" s="3">
        <f aca="true" t="shared" si="3" ref="F60:I61">F61</f>
        <v>224</v>
      </c>
      <c r="G60" s="3">
        <f t="shared" si="3"/>
        <v>0</v>
      </c>
      <c r="H60" s="3">
        <f t="shared" si="3"/>
        <v>0</v>
      </c>
      <c r="I60" s="3">
        <f t="shared" si="3"/>
        <v>0</v>
      </c>
    </row>
    <row r="61" spans="1:9" ht="94.5">
      <c r="A61" s="27" t="s">
        <v>158</v>
      </c>
      <c r="B61" s="1" t="s">
        <v>7</v>
      </c>
      <c r="C61" s="1" t="s">
        <v>20</v>
      </c>
      <c r="D61" s="24" t="s">
        <v>76</v>
      </c>
      <c r="E61" s="1"/>
      <c r="F61" s="3">
        <f t="shared" si="3"/>
        <v>224</v>
      </c>
      <c r="G61" s="3">
        <f t="shared" si="3"/>
        <v>0</v>
      </c>
      <c r="H61" s="3">
        <f t="shared" si="3"/>
        <v>0</v>
      </c>
      <c r="I61" s="3">
        <f t="shared" si="3"/>
        <v>0</v>
      </c>
    </row>
    <row r="62" spans="1:9" ht="71.25" customHeight="1">
      <c r="A62" s="23" t="s">
        <v>104</v>
      </c>
      <c r="B62" s="1" t="s">
        <v>7</v>
      </c>
      <c r="C62" s="1" t="s">
        <v>20</v>
      </c>
      <c r="D62" s="24" t="s">
        <v>76</v>
      </c>
      <c r="E62" s="1" t="s">
        <v>50</v>
      </c>
      <c r="F62" s="3">
        <v>224</v>
      </c>
      <c r="G62" s="3"/>
      <c r="H62" s="3">
        <v>0</v>
      </c>
      <c r="I62" s="3">
        <v>0</v>
      </c>
    </row>
    <row r="63" spans="1:9" ht="81" customHeight="1">
      <c r="A63" s="23" t="s">
        <v>160</v>
      </c>
      <c r="B63" s="1" t="s">
        <v>7</v>
      </c>
      <c r="C63" s="1" t="s">
        <v>24</v>
      </c>
      <c r="D63" s="24"/>
      <c r="E63" s="1"/>
      <c r="F63" s="3">
        <f>F64</f>
        <v>4786.9</v>
      </c>
      <c r="G63" s="3">
        <f>G64</f>
        <v>0</v>
      </c>
      <c r="H63" s="3">
        <f>H64</f>
        <v>0</v>
      </c>
      <c r="I63" s="3">
        <f>I64</f>
        <v>0</v>
      </c>
    </row>
    <row r="64" spans="1:9" ht="94.5">
      <c r="A64" s="27" t="s">
        <v>158</v>
      </c>
      <c r="B64" s="1" t="s">
        <v>7</v>
      </c>
      <c r="C64" s="1" t="s">
        <v>24</v>
      </c>
      <c r="D64" s="24" t="s">
        <v>161</v>
      </c>
      <c r="E64" s="1"/>
      <c r="F64" s="3">
        <f>F66+F67+F65</f>
        <v>4786.9</v>
      </c>
      <c r="G64" s="3">
        <f>G66+G67</f>
        <v>0</v>
      </c>
      <c r="H64" s="3">
        <f>H66+H67</f>
        <v>0</v>
      </c>
      <c r="I64" s="3">
        <f>I66+I67</f>
        <v>0</v>
      </c>
    </row>
    <row r="65" spans="1:9" ht="141.75">
      <c r="A65" s="23" t="s">
        <v>119</v>
      </c>
      <c r="B65" s="1" t="s">
        <v>7</v>
      </c>
      <c r="C65" s="1" t="s">
        <v>24</v>
      </c>
      <c r="D65" s="24" t="s">
        <v>161</v>
      </c>
      <c r="E65" s="1" t="s">
        <v>49</v>
      </c>
      <c r="F65" s="3">
        <v>286.9</v>
      </c>
      <c r="G65" s="3"/>
      <c r="H65" s="3">
        <v>0</v>
      </c>
      <c r="I65" s="3">
        <v>0</v>
      </c>
    </row>
    <row r="66" spans="1:9" ht="72.75" customHeight="1">
      <c r="A66" s="23" t="s">
        <v>104</v>
      </c>
      <c r="B66" s="1" t="s">
        <v>7</v>
      </c>
      <c r="C66" s="1" t="s">
        <v>24</v>
      </c>
      <c r="D66" s="24" t="s">
        <v>161</v>
      </c>
      <c r="E66" s="1" t="s">
        <v>50</v>
      </c>
      <c r="F66" s="3">
        <v>3500</v>
      </c>
      <c r="G66" s="3"/>
      <c r="H66" s="3">
        <v>0</v>
      </c>
      <c r="I66" s="3">
        <v>0</v>
      </c>
    </row>
    <row r="67" spans="1:9" ht="78.75">
      <c r="A67" s="19" t="s">
        <v>54</v>
      </c>
      <c r="B67" s="1" t="s">
        <v>7</v>
      </c>
      <c r="C67" s="1" t="s">
        <v>24</v>
      </c>
      <c r="D67" s="24" t="s">
        <v>161</v>
      </c>
      <c r="E67" s="1" t="s">
        <v>55</v>
      </c>
      <c r="F67" s="3">
        <v>1000</v>
      </c>
      <c r="G67" s="3"/>
      <c r="H67" s="3">
        <v>0</v>
      </c>
      <c r="I67" s="3">
        <v>0</v>
      </c>
    </row>
    <row r="68" spans="1:9" ht="63">
      <c r="A68" s="2" t="s">
        <v>36</v>
      </c>
      <c r="B68" s="1" t="s">
        <v>7</v>
      </c>
      <c r="C68" s="1" t="s">
        <v>35</v>
      </c>
      <c r="D68" s="24"/>
      <c r="E68" s="1"/>
      <c r="F68" s="3">
        <f>F69+F71</f>
        <v>3814</v>
      </c>
      <c r="G68" s="3">
        <f>G69+G71</f>
        <v>0</v>
      </c>
      <c r="H68" s="3">
        <f>H69+H71</f>
        <v>2337</v>
      </c>
      <c r="I68" s="3">
        <f>I69+I71</f>
        <v>4700</v>
      </c>
    </row>
    <row r="69" spans="1:9" ht="94.5">
      <c r="A69" s="27" t="s">
        <v>158</v>
      </c>
      <c r="B69" s="1" t="s">
        <v>7</v>
      </c>
      <c r="C69" s="1" t="s">
        <v>35</v>
      </c>
      <c r="D69" s="24" t="s">
        <v>76</v>
      </c>
      <c r="E69" s="1"/>
      <c r="F69" s="3">
        <f>F70</f>
        <v>700</v>
      </c>
      <c r="G69" s="3">
        <f>G70</f>
        <v>0</v>
      </c>
      <c r="H69" s="3">
        <f>H70</f>
        <v>0</v>
      </c>
      <c r="I69" s="3">
        <f>I70</f>
        <v>0</v>
      </c>
    </row>
    <row r="70" spans="1:9" ht="68.25" customHeight="1">
      <c r="A70" s="23" t="s">
        <v>104</v>
      </c>
      <c r="B70" s="1" t="s">
        <v>7</v>
      </c>
      <c r="C70" s="1" t="s">
        <v>35</v>
      </c>
      <c r="D70" s="24" t="s">
        <v>76</v>
      </c>
      <c r="E70" s="1" t="s">
        <v>50</v>
      </c>
      <c r="F70" s="3">
        <v>700</v>
      </c>
      <c r="G70" s="3"/>
      <c r="H70" s="3">
        <v>0</v>
      </c>
      <c r="I70" s="3">
        <v>0</v>
      </c>
    </row>
    <row r="71" spans="1:9" ht="47.25">
      <c r="A71" s="2" t="s">
        <v>51</v>
      </c>
      <c r="B71" s="1" t="s">
        <v>7</v>
      </c>
      <c r="C71" s="1" t="s">
        <v>35</v>
      </c>
      <c r="D71" s="24" t="s">
        <v>67</v>
      </c>
      <c r="E71" s="1"/>
      <c r="F71" s="3">
        <f>F72+F73+F74</f>
        <v>3114</v>
      </c>
      <c r="G71" s="3">
        <f>G72+G73+G74</f>
        <v>0</v>
      </c>
      <c r="H71" s="3">
        <f>H72+H73+H74</f>
        <v>2337</v>
      </c>
      <c r="I71" s="3">
        <f>I72+I73+I74</f>
        <v>4700</v>
      </c>
    </row>
    <row r="72" spans="1:9" ht="141.75">
      <c r="A72" s="23" t="s">
        <v>119</v>
      </c>
      <c r="B72" s="1" t="s">
        <v>7</v>
      </c>
      <c r="C72" s="1" t="s">
        <v>35</v>
      </c>
      <c r="D72" s="24" t="s">
        <v>67</v>
      </c>
      <c r="E72" s="1" t="s">
        <v>49</v>
      </c>
      <c r="F72" s="3">
        <v>2337</v>
      </c>
      <c r="G72" s="11"/>
      <c r="H72" s="3">
        <v>2337</v>
      </c>
      <c r="I72" s="3">
        <v>4700</v>
      </c>
    </row>
    <row r="73" spans="1:9" ht="64.5" customHeight="1">
      <c r="A73" s="23" t="s">
        <v>104</v>
      </c>
      <c r="B73" s="1" t="s">
        <v>7</v>
      </c>
      <c r="C73" s="1" t="s">
        <v>35</v>
      </c>
      <c r="D73" s="24" t="s">
        <v>67</v>
      </c>
      <c r="E73" s="1" t="s">
        <v>50</v>
      </c>
      <c r="F73" s="3">
        <v>167</v>
      </c>
      <c r="G73" s="11"/>
      <c r="H73" s="3">
        <v>0</v>
      </c>
      <c r="I73" s="3">
        <v>0</v>
      </c>
    </row>
    <row r="74" spans="1:9" ht="31.5">
      <c r="A74" s="2" t="s">
        <v>52</v>
      </c>
      <c r="B74" s="1" t="s">
        <v>7</v>
      </c>
      <c r="C74" s="1" t="s">
        <v>35</v>
      </c>
      <c r="D74" s="24" t="s">
        <v>67</v>
      </c>
      <c r="E74" s="1" t="s">
        <v>53</v>
      </c>
      <c r="F74" s="3">
        <v>610</v>
      </c>
      <c r="G74" s="11"/>
      <c r="H74" s="3">
        <v>0</v>
      </c>
      <c r="I74" s="3">
        <v>0</v>
      </c>
    </row>
    <row r="75" spans="1:9" ht="15" customHeight="1">
      <c r="A75" s="4" t="s">
        <v>13</v>
      </c>
      <c r="B75" s="5" t="s">
        <v>8</v>
      </c>
      <c r="C75" s="5"/>
      <c r="D75" s="25"/>
      <c r="E75" s="5"/>
      <c r="F75" s="10">
        <f>F76+F80+F91</f>
        <v>254504.3</v>
      </c>
      <c r="G75" s="10">
        <f>G76+G80+G91</f>
        <v>0</v>
      </c>
      <c r="H75" s="10">
        <f>H76+H80+H91</f>
        <v>261246.7</v>
      </c>
      <c r="I75" s="10">
        <f>I76+I80+I91</f>
        <v>120494.79999999999</v>
      </c>
    </row>
    <row r="76" spans="1:9" ht="15.75" customHeight="1">
      <c r="A76" s="2" t="s">
        <v>64</v>
      </c>
      <c r="B76" s="1" t="s">
        <v>8</v>
      </c>
      <c r="C76" s="1" t="s">
        <v>15</v>
      </c>
      <c r="D76" s="24"/>
      <c r="E76" s="1"/>
      <c r="F76" s="3">
        <f>F77</f>
        <v>609.7</v>
      </c>
      <c r="G76" s="3">
        <f>G77</f>
        <v>0</v>
      </c>
      <c r="H76" s="3">
        <f>H77</f>
        <v>609.7</v>
      </c>
      <c r="I76" s="3">
        <f>I77</f>
        <v>609.7</v>
      </c>
    </row>
    <row r="77" spans="1:9" ht="47.25">
      <c r="A77" s="2" t="s">
        <v>51</v>
      </c>
      <c r="B77" s="1" t="s">
        <v>8</v>
      </c>
      <c r="C77" s="1" t="s">
        <v>15</v>
      </c>
      <c r="D77" s="24" t="s">
        <v>67</v>
      </c>
      <c r="E77" s="1"/>
      <c r="F77" s="3">
        <f>F79+F78</f>
        <v>609.7</v>
      </c>
      <c r="G77" s="3">
        <f>G79+G78</f>
        <v>0</v>
      </c>
      <c r="H77" s="3">
        <f>H79+H78</f>
        <v>609.7</v>
      </c>
      <c r="I77" s="3">
        <f>I79+I78</f>
        <v>609.7</v>
      </c>
    </row>
    <row r="78" spans="1:9" ht="70.5" customHeight="1">
      <c r="A78" s="23" t="s">
        <v>104</v>
      </c>
      <c r="B78" s="1" t="s">
        <v>8</v>
      </c>
      <c r="C78" s="1" t="s">
        <v>15</v>
      </c>
      <c r="D78" s="24" t="s">
        <v>67</v>
      </c>
      <c r="E78" s="1" t="s">
        <v>50</v>
      </c>
      <c r="F78" s="3">
        <v>220</v>
      </c>
      <c r="G78" s="3"/>
      <c r="H78" s="3">
        <v>220</v>
      </c>
      <c r="I78" s="3">
        <v>220</v>
      </c>
    </row>
    <row r="79" spans="1:9" ht="72.75" customHeight="1">
      <c r="A79" s="19" t="s">
        <v>54</v>
      </c>
      <c r="B79" s="1" t="s">
        <v>8</v>
      </c>
      <c r="C79" s="1" t="s">
        <v>15</v>
      </c>
      <c r="D79" s="24" t="s">
        <v>67</v>
      </c>
      <c r="E79" s="1" t="s">
        <v>55</v>
      </c>
      <c r="F79" s="3">
        <v>389.7</v>
      </c>
      <c r="G79" s="3"/>
      <c r="H79" s="3">
        <v>389.7</v>
      </c>
      <c r="I79" s="3">
        <v>389.7</v>
      </c>
    </row>
    <row r="80" spans="1:9" ht="31.5">
      <c r="A80" s="2" t="s">
        <v>46</v>
      </c>
      <c r="B80" s="1" t="s">
        <v>8</v>
      </c>
      <c r="C80" s="1" t="s">
        <v>20</v>
      </c>
      <c r="D80" s="24"/>
      <c r="E80" s="1"/>
      <c r="F80" s="3">
        <f>F83+F86+F88+F81</f>
        <v>251194.59999999998</v>
      </c>
      <c r="G80" s="3">
        <f>G83+G86+G88+G81</f>
        <v>0</v>
      </c>
      <c r="H80" s="3">
        <f>H83+H86+H88+H81</f>
        <v>260637</v>
      </c>
      <c r="I80" s="3">
        <f>I83+I86+I88+I81</f>
        <v>119885.09999999999</v>
      </c>
    </row>
    <row r="81" spans="1:9" ht="94.5">
      <c r="A81" s="2" t="s">
        <v>158</v>
      </c>
      <c r="B81" s="1" t="s">
        <v>8</v>
      </c>
      <c r="C81" s="1" t="s">
        <v>20</v>
      </c>
      <c r="D81" s="24" t="s">
        <v>161</v>
      </c>
      <c r="E81" s="1"/>
      <c r="F81" s="3">
        <f>F82</f>
        <v>7200</v>
      </c>
      <c r="G81" s="3">
        <f>G82</f>
        <v>0</v>
      </c>
      <c r="H81" s="3">
        <f>H82</f>
        <v>0</v>
      </c>
      <c r="I81" s="3">
        <f>I82</f>
        <v>0</v>
      </c>
    </row>
    <row r="82" spans="1:9" ht="69.75" customHeight="1">
      <c r="A82" s="23" t="s">
        <v>104</v>
      </c>
      <c r="B82" s="49" t="s">
        <v>8</v>
      </c>
      <c r="C82" s="49" t="s">
        <v>20</v>
      </c>
      <c r="D82" s="24" t="s">
        <v>161</v>
      </c>
      <c r="E82" s="1" t="s">
        <v>50</v>
      </c>
      <c r="F82" s="3">
        <v>7200</v>
      </c>
      <c r="G82" s="3"/>
      <c r="H82" s="3">
        <v>0</v>
      </c>
      <c r="I82" s="3">
        <v>0</v>
      </c>
    </row>
    <row r="83" spans="1:9" ht="110.25">
      <c r="A83" s="29" t="s">
        <v>132</v>
      </c>
      <c r="B83" s="1" t="s">
        <v>8</v>
      </c>
      <c r="C83" s="1" t="s">
        <v>20</v>
      </c>
      <c r="D83" s="24" t="s">
        <v>77</v>
      </c>
      <c r="E83" s="1"/>
      <c r="F83" s="3">
        <f>F84+F85</f>
        <v>235113.8</v>
      </c>
      <c r="G83" s="3">
        <f>G84+G85</f>
        <v>0</v>
      </c>
      <c r="H83" s="3">
        <f>H84+H85</f>
        <v>0</v>
      </c>
      <c r="I83" s="3">
        <f>I84+I85</f>
        <v>0</v>
      </c>
    </row>
    <row r="84" spans="1:9" s="52" customFormat="1" ht="66" customHeight="1">
      <c r="A84" s="23" t="s">
        <v>104</v>
      </c>
      <c r="B84" s="49" t="s">
        <v>8</v>
      </c>
      <c r="C84" s="49" t="s">
        <v>20</v>
      </c>
      <c r="D84" s="50" t="s">
        <v>77</v>
      </c>
      <c r="E84" s="49" t="s">
        <v>50</v>
      </c>
      <c r="F84" s="51">
        <v>198935.8</v>
      </c>
      <c r="G84" s="51"/>
      <c r="H84" s="51">
        <v>0</v>
      </c>
      <c r="I84" s="51">
        <v>0</v>
      </c>
    </row>
    <row r="85" spans="1:9" s="52" customFormat="1" ht="60" customHeight="1">
      <c r="A85" s="48" t="s">
        <v>54</v>
      </c>
      <c r="B85" s="49" t="s">
        <v>8</v>
      </c>
      <c r="C85" s="49" t="s">
        <v>20</v>
      </c>
      <c r="D85" s="50" t="s">
        <v>77</v>
      </c>
      <c r="E85" s="49" t="s">
        <v>55</v>
      </c>
      <c r="F85" s="51">
        <v>36178</v>
      </c>
      <c r="G85" s="51"/>
      <c r="H85" s="51">
        <v>0</v>
      </c>
      <c r="I85" s="51">
        <v>0</v>
      </c>
    </row>
    <row r="86" spans="1:9" s="52" customFormat="1" ht="94.5">
      <c r="A86" s="34" t="s">
        <v>106</v>
      </c>
      <c r="B86" s="49" t="s">
        <v>8</v>
      </c>
      <c r="C86" s="49" t="s">
        <v>20</v>
      </c>
      <c r="D86" s="50" t="s">
        <v>105</v>
      </c>
      <c r="E86" s="49"/>
      <c r="F86" s="51">
        <f>F87</f>
        <v>800</v>
      </c>
      <c r="G86" s="51">
        <f>G87</f>
        <v>0</v>
      </c>
      <c r="H86" s="51">
        <f>H87</f>
        <v>0</v>
      </c>
      <c r="I86" s="51">
        <f>I87</f>
        <v>0</v>
      </c>
    </row>
    <row r="87" spans="1:9" ht="68.25" customHeight="1">
      <c r="A87" s="23" t="s">
        <v>104</v>
      </c>
      <c r="B87" s="1" t="s">
        <v>8</v>
      </c>
      <c r="C87" s="1" t="s">
        <v>20</v>
      </c>
      <c r="D87" s="24" t="s">
        <v>105</v>
      </c>
      <c r="E87" s="1" t="s">
        <v>50</v>
      </c>
      <c r="F87" s="3">
        <v>800</v>
      </c>
      <c r="G87" s="1"/>
      <c r="H87" s="13">
        <v>0</v>
      </c>
      <c r="I87" s="13">
        <v>0</v>
      </c>
    </row>
    <row r="88" spans="1:9" ht="47.25">
      <c r="A88" s="2" t="s">
        <v>51</v>
      </c>
      <c r="B88" s="1" t="s">
        <v>8</v>
      </c>
      <c r="C88" s="1" t="s">
        <v>20</v>
      </c>
      <c r="D88" s="24" t="s">
        <v>68</v>
      </c>
      <c r="E88" s="1"/>
      <c r="F88" s="3">
        <f>F89+F90</f>
        <v>8080.8</v>
      </c>
      <c r="G88" s="3">
        <f>G89+G90</f>
        <v>0</v>
      </c>
      <c r="H88" s="3">
        <f>H89+H90</f>
        <v>260637</v>
      </c>
      <c r="I88" s="3">
        <f>I89+I90</f>
        <v>119885.09999999999</v>
      </c>
    </row>
    <row r="89" spans="1:9" ht="67.5" customHeight="1">
      <c r="A89" s="23" t="s">
        <v>104</v>
      </c>
      <c r="B89" s="1" t="s">
        <v>8</v>
      </c>
      <c r="C89" s="1" t="s">
        <v>20</v>
      </c>
      <c r="D89" s="24" t="s">
        <v>68</v>
      </c>
      <c r="E89" s="1" t="s">
        <v>50</v>
      </c>
      <c r="F89" s="3">
        <v>8080.8</v>
      </c>
      <c r="G89" s="1"/>
      <c r="H89" s="3">
        <v>226451.5</v>
      </c>
      <c r="I89" s="3">
        <v>85037.4</v>
      </c>
    </row>
    <row r="90" spans="1:9" ht="78.75">
      <c r="A90" s="19" t="s">
        <v>54</v>
      </c>
      <c r="B90" s="1" t="s">
        <v>8</v>
      </c>
      <c r="C90" s="1" t="s">
        <v>20</v>
      </c>
      <c r="D90" s="24" t="s">
        <v>68</v>
      </c>
      <c r="E90" s="1" t="s">
        <v>55</v>
      </c>
      <c r="F90" s="3">
        <v>0</v>
      </c>
      <c r="G90" s="1"/>
      <c r="H90" s="13">
        <v>34185.5</v>
      </c>
      <c r="I90" s="13">
        <v>34847.7</v>
      </c>
    </row>
    <row r="91" spans="1:9" ht="31.5">
      <c r="A91" s="36" t="s">
        <v>30</v>
      </c>
      <c r="B91" s="1" t="s">
        <v>8</v>
      </c>
      <c r="C91" s="1" t="s">
        <v>27</v>
      </c>
      <c r="D91" s="24"/>
      <c r="E91" s="1"/>
      <c r="F91" s="3">
        <f>F92+F94</f>
        <v>2700</v>
      </c>
      <c r="G91" s="3">
        <f>G92+G94</f>
        <v>0</v>
      </c>
      <c r="H91" s="3">
        <f>H92+H94</f>
        <v>0</v>
      </c>
      <c r="I91" s="3">
        <f>I92+I94</f>
        <v>0</v>
      </c>
    </row>
    <row r="92" spans="1:9" ht="94.5">
      <c r="A92" s="58" t="s">
        <v>156</v>
      </c>
      <c r="B92" s="1" t="s">
        <v>8</v>
      </c>
      <c r="C92" s="1" t="s">
        <v>27</v>
      </c>
      <c r="D92" s="24" t="s">
        <v>107</v>
      </c>
      <c r="E92" s="1"/>
      <c r="F92" s="3">
        <f>F93</f>
        <v>2000</v>
      </c>
      <c r="G92" s="3">
        <f>G93</f>
        <v>0</v>
      </c>
      <c r="H92" s="3">
        <f>H93</f>
        <v>0</v>
      </c>
      <c r="I92" s="3">
        <f>I93</f>
        <v>0</v>
      </c>
    </row>
    <row r="93" spans="1:9" ht="69.75" customHeight="1">
      <c r="A93" s="23" t="s">
        <v>104</v>
      </c>
      <c r="B93" s="1" t="s">
        <v>8</v>
      </c>
      <c r="C93" s="1" t="s">
        <v>27</v>
      </c>
      <c r="D93" s="24" t="s">
        <v>107</v>
      </c>
      <c r="E93" s="1" t="s">
        <v>50</v>
      </c>
      <c r="F93" s="3">
        <v>2000</v>
      </c>
      <c r="G93" s="1"/>
      <c r="H93" s="13">
        <v>0</v>
      </c>
      <c r="I93" s="13">
        <v>0</v>
      </c>
    </row>
    <row r="94" spans="1:9" ht="110.25" customHeight="1">
      <c r="A94" s="37" t="s">
        <v>135</v>
      </c>
      <c r="B94" s="1" t="s">
        <v>8</v>
      </c>
      <c r="C94" s="1" t="s">
        <v>27</v>
      </c>
      <c r="D94" s="24" t="s">
        <v>69</v>
      </c>
      <c r="E94" s="1"/>
      <c r="F94" s="3">
        <f>F95</f>
        <v>700</v>
      </c>
      <c r="G94" s="3">
        <f>G95</f>
        <v>0</v>
      </c>
      <c r="H94" s="3">
        <f>H95</f>
        <v>0</v>
      </c>
      <c r="I94" s="3">
        <f>I95</f>
        <v>0</v>
      </c>
    </row>
    <row r="95" spans="1:9" ht="31.5">
      <c r="A95" s="37" t="s">
        <v>52</v>
      </c>
      <c r="B95" s="1" t="s">
        <v>8</v>
      </c>
      <c r="C95" s="1" t="s">
        <v>27</v>
      </c>
      <c r="D95" s="24" t="s">
        <v>69</v>
      </c>
      <c r="E95" s="1" t="s">
        <v>53</v>
      </c>
      <c r="F95" s="3">
        <v>700</v>
      </c>
      <c r="G95" s="1"/>
      <c r="H95" s="13">
        <v>0</v>
      </c>
      <c r="I95" s="13">
        <v>0</v>
      </c>
    </row>
    <row r="96" spans="1:9" ht="31.5">
      <c r="A96" s="4" t="s">
        <v>14</v>
      </c>
      <c r="B96" s="5" t="s">
        <v>15</v>
      </c>
      <c r="C96" s="5"/>
      <c r="D96" s="25"/>
      <c r="E96" s="5"/>
      <c r="F96" s="10">
        <f>F97+F105+F112+F123</f>
        <v>148016.2</v>
      </c>
      <c r="G96" s="10">
        <f>G97+G105+G112+G123</f>
        <v>0</v>
      </c>
      <c r="H96" s="10">
        <f>H97+H105+H112+H123</f>
        <v>111478.3</v>
      </c>
      <c r="I96" s="10">
        <f>I97+I105+I112+I123</f>
        <v>116246.79999999999</v>
      </c>
    </row>
    <row r="97" spans="1:9" ht="15.75">
      <c r="A97" s="2" t="s">
        <v>16</v>
      </c>
      <c r="B97" s="1" t="s">
        <v>15</v>
      </c>
      <c r="C97" s="1" t="s">
        <v>5</v>
      </c>
      <c r="D97" s="24"/>
      <c r="E97" s="1"/>
      <c r="F97" s="3">
        <f>F100+F103+F98</f>
        <v>1348.6</v>
      </c>
      <c r="G97" s="3">
        <f>G100+G103</f>
        <v>0</v>
      </c>
      <c r="H97" s="3">
        <f>H100+H103</f>
        <v>0</v>
      </c>
      <c r="I97" s="3">
        <f>I100+I103</f>
        <v>0</v>
      </c>
    </row>
    <row r="98" spans="1:9" ht="189">
      <c r="A98" s="58" t="s">
        <v>157</v>
      </c>
      <c r="B98" s="1" t="s">
        <v>15</v>
      </c>
      <c r="C98" s="1" t="s">
        <v>5</v>
      </c>
      <c r="D98" s="24" t="s">
        <v>78</v>
      </c>
      <c r="E98" s="1"/>
      <c r="F98" s="3">
        <f>F99</f>
        <v>300</v>
      </c>
      <c r="G98" s="3">
        <f>G99</f>
        <v>0</v>
      </c>
      <c r="H98" s="3">
        <f>H99</f>
        <v>0</v>
      </c>
      <c r="I98" s="3">
        <f>I99</f>
        <v>0</v>
      </c>
    </row>
    <row r="99" spans="1:9" ht="71.25" customHeight="1">
      <c r="A99" s="23" t="s">
        <v>104</v>
      </c>
      <c r="B99" s="1" t="s">
        <v>15</v>
      </c>
      <c r="C99" s="1" t="s">
        <v>5</v>
      </c>
      <c r="D99" s="24" t="s">
        <v>78</v>
      </c>
      <c r="E99" s="1" t="s">
        <v>50</v>
      </c>
      <c r="F99" s="3">
        <v>300</v>
      </c>
      <c r="G99" s="3"/>
      <c r="H99" s="3">
        <v>0</v>
      </c>
      <c r="I99" s="3">
        <v>0</v>
      </c>
    </row>
    <row r="100" spans="1:9" ht="57" customHeight="1" hidden="1">
      <c r="A100" s="30" t="s">
        <v>99</v>
      </c>
      <c r="B100" s="1" t="s">
        <v>15</v>
      </c>
      <c r="C100" s="1" t="s">
        <v>5</v>
      </c>
      <c r="D100" s="24" t="s">
        <v>79</v>
      </c>
      <c r="E100" s="1"/>
      <c r="F100" s="3">
        <f aca="true" t="shared" si="4" ref="F100:I101">F101</f>
        <v>0</v>
      </c>
      <c r="G100" s="3">
        <f t="shared" si="4"/>
        <v>0</v>
      </c>
      <c r="H100" s="3">
        <f t="shared" si="4"/>
        <v>0</v>
      </c>
      <c r="I100" s="3">
        <f t="shared" si="4"/>
        <v>0</v>
      </c>
    </row>
    <row r="101" spans="1:9" ht="52.5" customHeight="1" hidden="1">
      <c r="A101" s="2" t="s">
        <v>60</v>
      </c>
      <c r="B101" s="1" t="s">
        <v>15</v>
      </c>
      <c r="C101" s="1" t="s">
        <v>5</v>
      </c>
      <c r="D101" s="24" t="s">
        <v>79</v>
      </c>
      <c r="E101" s="1"/>
      <c r="F101" s="3">
        <f t="shared" si="4"/>
        <v>0</v>
      </c>
      <c r="G101" s="3">
        <f t="shared" si="4"/>
        <v>0</v>
      </c>
      <c r="H101" s="3">
        <f t="shared" si="4"/>
        <v>0</v>
      </c>
      <c r="I101" s="3">
        <f t="shared" si="4"/>
        <v>0</v>
      </c>
    </row>
    <row r="102" spans="1:9" ht="51" customHeight="1" hidden="1">
      <c r="A102" s="2" t="s">
        <v>59</v>
      </c>
      <c r="B102" s="1" t="s">
        <v>15</v>
      </c>
      <c r="C102" s="1" t="s">
        <v>5</v>
      </c>
      <c r="D102" s="24" t="s">
        <v>79</v>
      </c>
      <c r="E102" s="1" t="s">
        <v>50</v>
      </c>
      <c r="F102" s="3">
        <v>0</v>
      </c>
      <c r="G102" s="3"/>
      <c r="H102" s="3">
        <v>0</v>
      </c>
      <c r="I102" s="3">
        <v>0</v>
      </c>
    </row>
    <row r="103" spans="1:9" ht="47.25">
      <c r="A103" s="2" t="s">
        <v>51</v>
      </c>
      <c r="B103" s="1" t="s">
        <v>15</v>
      </c>
      <c r="C103" s="1" t="s">
        <v>5</v>
      </c>
      <c r="D103" s="24" t="s">
        <v>67</v>
      </c>
      <c r="E103" s="1"/>
      <c r="F103" s="3">
        <f>F104</f>
        <v>1048.6</v>
      </c>
      <c r="G103" s="3">
        <f>G104</f>
        <v>0</v>
      </c>
      <c r="H103" s="3">
        <f>H104</f>
        <v>0</v>
      </c>
      <c r="I103" s="3">
        <f>I104</f>
        <v>0</v>
      </c>
    </row>
    <row r="104" spans="1:9" ht="63">
      <c r="A104" s="23" t="s">
        <v>104</v>
      </c>
      <c r="B104" s="1" t="s">
        <v>15</v>
      </c>
      <c r="C104" s="1" t="s">
        <v>5</v>
      </c>
      <c r="D104" s="24" t="s">
        <v>67</v>
      </c>
      <c r="E104" s="1" t="s">
        <v>50</v>
      </c>
      <c r="F104" s="3">
        <v>1048.6</v>
      </c>
      <c r="G104" s="3"/>
      <c r="H104" s="3">
        <v>0</v>
      </c>
      <c r="I104" s="3">
        <v>0</v>
      </c>
    </row>
    <row r="105" spans="1:9" ht="15.75">
      <c r="A105" s="2" t="s">
        <v>25</v>
      </c>
      <c r="B105" s="1" t="s">
        <v>15</v>
      </c>
      <c r="C105" s="1" t="s">
        <v>6</v>
      </c>
      <c r="D105" s="24"/>
      <c r="E105" s="1"/>
      <c r="F105" s="3">
        <f>F106+F109</f>
        <v>22756.800000000003</v>
      </c>
      <c r="G105" s="3">
        <f>G106+G109</f>
        <v>0</v>
      </c>
      <c r="H105" s="3">
        <f>H106+H109</f>
        <v>9964.300000000001</v>
      </c>
      <c r="I105" s="3">
        <f>I106+I109</f>
        <v>9834</v>
      </c>
    </row>
    <row r="106" spans="1:9" ht="110.25">
      <c r="A106" s="29" t="s">
        <v>136</v>
      </c>
      <c r="B106" s="1" t="s">
        <v>15</v>
      </c>
      <c r="C106" s="1" t="s">
        <v>6</v>
      </c>
      <c r="D106" s="24" t="s">
        <v>70</v>
      </c>
      <c r="E106" s="1"/>
      <c r="F106" s="3">
        <f>F108+F107</f>
        <v>13749.1</v>
      </c>
      <c r="G106" s="3">
        <f>G108+G107</f>
        <v>0</v>
      </c>
      <c r="H106" s="3">
        <f>H108+H107</f>
        <v>0</v>
      </c>
      <c r="I106" s="3">
        <f>I108+I107</f>
        <v>0</v>
      </c>
    </row>
    <row r="107" spans="1:9" ht="69.75" customHeight="1">
      <c r="A107" s="23" t="s">
        <v>104</v>
      </c>
      <c r="B107" s="1" t="s">
        <v>15</v>
      </c>
      <c r="C107" s="1" t="s">
        <v>6</v>
      </c>
      <c r="D107" s="24" t="s">
        <v>70</v>
      </c>
      <c r="E107" s="1" t="s">
        <v>50</v>
      </c>
      <c r="F107" s="3">
        <v>11411.1</v>
      </c>
      <c r="G107" s="3"/>
      <c r="H107" s="3">
        <v>0</v>
      </c>
      <c r="I107" s="3">
        <v>0</v>
      </c>
    </row>
    <row r="108" spans="1:9" ht="63">
      <c r="A108" s="2" t="s">
        <v>170</v>
      </c>
      <c r="B108" s="1" t="s">
        <v>15</v>
      </c>
      <c r="C108" s="1" t="s">
        <v>6</v>
      </c>
      <c r="D108" s="24" t="s">
        <v>70</v>
      </c>
      <c r="E108" s="1" t="s">
        <v>58</v>
      </c>
      <c r="F108" s="3">
        <v>2338</v>
      </c>
      <c r="G108" s="3"/>
      <c r="H108" s="3">
        <v>0</v>
      </c>
      <c r="I108" s="3">
        <v>0</v>
      </c>
    </row>
    <row r="109" spans="1:9" ht="47.25">
      <c r="A109" s="2" t="s">
        <v>51</v>
      </c>
      <c r="B109" s="1" t="s">
        <v>15</v>
      </c>
      <c r="C109" s="1" t="s">
        <v>6</v>
      </c>
      <c r="D109" s="24" t="s">
        <v>67</v>
      </c>
      <c r="E109" s="1"/>
      <c r="F109" s="3">
        <f>F111+F110</f>
        <v>9007.7</v>
      </c>
      <c r="G109" s="3">
        <f>G111+G110</f>
        <v>0</v>
      </c>
      <c r="H109" s="3">
        <f>H111+H110</f>
        <v>9964.300000000001</v>
      </c>
      <c r="I109" s="3">
        <f>I111+I110</f>
        <v>9834</v>
      </c>
    </row>
    <row r="110" spans="1:9" ht="72.75" customHeight="1">
      <c r="A110" s="23" t="s">
        <v>104</v>
      </c>
      <c r="B110" s="1" t="s">
        <v>15</v>
      </c>
      <c r="C110" s="1" t="s">
        <v>6</v>
      </c>
      <c r="D110" s="24" t="s">
        <v>67</v>
      </c>
      <c r="E110" s="1" t="s">
        <v>50</v>
      </c>
      <c r="F110" s="3">
        <v>0</v>
      </c>
      <c r="G110" s="3"/>
      <c r="H110" s="3">
        <v>1111.1</v>
      </c>
      <c r="I110" s="3">
        <v>1111.1</v>
      </c>
    </row>
    <row r="111" spans="1:9" ht="31.5">
      <c r="A111" s="38" t="s">
        <v>52</v>
      </c>
      <c r="B111" s="1" t="s">
        <v>15</v>
      </c>
      <c r="C111" s="1" t="s">
        <v>6</v>
      </c>
      <c r="D111" s="24" t="s">
        <v>68</v>
      </c>
      <c r="E111" s="1" t="s">
        <v>53</v>
      </c>
      <c r="F111" s="3">
        <v>9007.7</v>
      </c>
      <c r="G111" s="3"/>
      <c r="H111" s="3">
        <v>8853.2</v>
      </c>
      <c r="I111" s="3">
        <v>8722.9</v>
      </c>
    </row>
    <row r="112" spans="1:9" ht="15.75">
      <c r="A112" s="2" t="s">
        <v>32</v>
      </c>
      <c r="B112" s="1" t="s">
        <v>15</v>
      </c>
      <c r="C112" s="1" t="s">
        <v>7</v>
      </c>
      <c r="D112" s="24"/>
      <c r="E112" s="1"/>
      <c r="F112" s="3">
        <f>F113+F117+F119+F121+F115</f>
        <v>116533.7</v>
      </c>
      <c r="G112" s="3">
        <f>G113+G117+G119+G121+G115</f>
        <v>0</v>
      </c>
      <c r="H112" s="3">
        <f>H113+H117+H119+H121+H115</f>
        <v>92226.3</v>
      </c>
      <c r="I112" s="3">
        <f>I113+I117+I119+I121+I115</f>
        <v>96725.09999999999</v>
      </c>
    </row>
    <row r="113" spans="1:9" ht="110.25">
      <c r="A113" s="39" t="s">
        <v>128</v>
      </c>
      <c r="B113" s="1" t="s">
        <v>15</v>
      </c>
      <c r="C113" s="1" t="s">
        <v>7</v>
      </c>
      <c r="D113" s="24" t="s">
        <v>108</v>
      </c>
      <c r="E113" s="1"/>
      <c r="F113" s="3">
        <f>F114</f>
        <v>19627</v>
      </c>
      <c r="G113" s="3">
        <f>G114</f>
        <v>0</v>
      </c>
      <c r="H113" s="3">
        <f>H114</f>
        <v>19627</v>
      </c>
      <c r="I113" s="3">
        <f>I114</f>
        <v>17087.3</v>
      </c>
    </row>
    <row r="114" spans="1:9" ht="63">
      <c r="A114" s="23" t="s">
        <v>104</v>
      </c>
      <c r="B114" s="1" t="s">
        <v>15</v>
      </c>
      <c r="C114" s="1" t="s">
        <v>7</v>
      </c>
      <c r="D114" s="24" t="s">
        <v>108</v>
      </c>
      <c r="E114" s="1" t="s">
        <v>50</v>
      </c>
      <c r="F114" s="3">
        <v>19627</v>
      </c>
      <c r="G114" s="3"/>
      <c r="H114" s="3">
        <v>19627</v>
      </c>
      <c r="I114" s="3">
        <v>17087.3</v>
      </c>
    </row>
    <row r="115" spans="1:9" ht="47.25">
      <c r="A115" s="47" t="s">
        <v>164</v>
      </c>
      <c r="B115" s="1" t="s">
        <v>15</v>
      </c>
      <c r="C115" s="1" t="s">
        <v>7</v>
      </c>
      <c r="D115" s="24" t="s">
        <v>163</v>
      </c>
      <c r="E115" s="1"/>
      <c r="F115" s="3">
        <f>F116</f>
        <v>3260.4</v>
      </c>
      <c r="G115" s="3">
        <f>G116</f>
        <v>0</v>
      </c>
      <c r="H115" s="3">
        <f>H116</f>
        <v>0</v>
      </c>
      <c r="I115" s="3">
        <f>I116</f>
        <v>0</v>
      </c>
    </row>
    <row r="116" spans="1:9" ht="66.75" customHeight="1">
      <c r="A116" s="48" t="s">
        <v>54</v>
      </c>
      <c r="B116" s="1" t="s">
        <v>15</v>
      </c>
      <c r="C116" s="1" t="s">
        <v>7</v>
      </c>
      <c r="D116" s="24" t="s">
        <v>163</v>
      </c>
      <c r="E116" s="1" t="s">
        <v>55</v>
      </c>
      <c r="F116" s="3">
        <v>3260.4</v>
      </c>
      <c r="G116" s="3"/>
      <c r="H116" s="3">
        <v>0</v>
      </c>
      <c r="I116" s="3">
        <v>0</v>
      </c>
    </row>
    <row r="117" spans="1:9" ht="94.5">
      <c r="A117" s="2" t="s">
        <v>175</v>
      </c>
      <c r="B117" s="1" t="s">
        <v>15</v>
      </c>
      <c r="C117" s="1" t="s">
        <v>7</v>
      </c>
      <c r="D117" s="24" t="s">
        <v>80</v>
      </c>
      <c r="E117" s="1"/>
      <c r="F117" s="3">
        <f>F118</f>
        <v>43913.6</v>
      </c>
      <c r="G117" s="3">
        <f>G118</f>
        <v>0</v>
      </c>
      <c r="H117" s="3">
        <f>H118</f>
        <v>39292.8</v>
      </c>
      <c r="I117" s="3">
        <f>I118</f>
        <v>42630.6</v>
      </c>
    </row>
    <row r="118" spans="1:9" s="52" customFormat="1" ht="78.75">
      <c r="A118" s="48" t="s">
        <v>54</v>
      </c>
      <c r="B118" s="49" t="s">
        <v>15</v>
      </c>
      <c r="C118" s="49" t="s">
        <v>7</v>
      </c>
      <c r="D118" s="50" t="s">
        <v>80</v>
      </c>
      <c r="E118" s="49" t="s">
        <v>55</v>
      </c>
      <c r="F118" s="51">
        <v>43913.6</v>
      </c>
      <c r="G118" s="51"/>
      <c r="H118" s="51">
        <v>39292.8</v>
      </c>
      <c r="I118" s="51">
        <v>42630.6</v>
      </c>
    </row>
    <row r="119" spans="1:9" ht="94.5">
      <c r="A119" s="57" t="s">
        <v>137</v>
      </c>
      <c r="B119" s="22" t="s">
        <v>15</v>
      </c>
      <c r="C119" s="22" t="s">
        <v>7</v>
      </c>
      <c r="D119" s="24" t="s">
        <v>127</v>
      </c>
      <c r="E119" s="22"/>
      <c r="F119" s="3">
        <f>F120</f>
        <v>33306.5</v>
      </c>
      <c r="G119" s="3">
        <f>G120</f>
        <v>0</v>
      </c>
      <c r="H119" s="3">
        <f>H120</f>
        <v>33306.5</v>
      </c>
      <c r="I119" s="3">
        <f>I120</f>
        <v>37007.2</v>
      </c>
    </row>
    <row r="120" spans="1:9" ht="63">
      <c r="A120" s="2" t="s">
        <v>104</v>
      </c>
      <c r="B120" s="22" t="s">
        <v>15</v>
      </c>
      <c r="C120" s="22" t="s">
        <v>7</v>
      </c>
      <c r="D120" s="24" t="s">
        <v>127</v>
      </c>
      <c r="E120" s="22" t="s">
        <v>50</v>
      </c>
      <c r="F120" s="3">
        <v>33306.5</v>
      </c>
      <c r="G120" s="3"/>
      <c r="H120" s="3">
        <v>33306.5</v>
      </c>
      <c r="I120" s="3">
        <v>37007.2</v>
      </c>
    </row>
    <row r="121" spans="1:9" s="52" customFormat="1" ht="47.25">
      <c r="A121" s="53" t="s">
        <v>51</v>
      </c>
      <c r="B121" s="49" t="s">
        <v>15</v>
      </c>
      <c r="C121" s="49" t="s">
        <v>7</v>
      </c>
      <c r="D121" s="50" t="s">
        <v>67</v>
      </c>
      <c r="E121" s="49"/>
      <c r="F121" s="51">
        <f>F122</f>
        <v>16426.2</v>
      </c>
      <c r="G121" s="51">
        <f>G122</f>
        <v>0</v>
      </c>
      <c r="H121" s="51">
        <f>H122</f>
        <v>0</v>
      </c>
      <c r="I121" s="51">
        <f>I122</f>
        <v>0</v>
      </c>
    </row>
    <row r="122" spans="1:9" ht="69.75" customHeight="1">
      <c r="A122" s="2" t="s">
        <v>104</v>
      </c>
      <c r="B122" s="1" t="s">
        <v>15</v>
      </c>
      <c r="C122" s="1" t="s">
        <v>7</v>
      </c>
      <c r="D122" s="24" t="s">
        <v>68</v>
      </c>
      <c r="E122" s="1" t="s">
        <v>50</v>
      </c>
      <c r="F122" s="3">
        <v>16426.2</v>
      </c>
      <c r="G122" s="3"/>
      <c r="H122" s="3">
        <v>0</v>
      </c>
      <c r="I122" s="3">
        <v>0</v>
      </c>
    </row>
    <row r="123" spans="1:9" ht="27.75" customHeight="1">
      <c r="A123" s="19" t="s">
        <v>31</v>
      </c>
      <c r="B123" s="1" t="s">
        <v>15</v>
      </c>
      <c r="C123" s="1" t="s">
        <v>15</v>
      </c>
      <c r="D123" s="24"/>
      <c r="E123" s="1"/>
      <c r="F123" s="3">
        <f>F124+F129+F126</f>
        <v>7377.099999999999</v>
      </c>
      <c r="G123" s="3">
        <f>G124+G129+G126</f>
        <v>0</v>
      </c>
      <c r="H123" s="3">
        <f>H124+H129+H126</f>
        <v>9287.7</v>
      </c>
      <c r="I123" s="3">
        <f>I124+I129+I126</f>
        <v>9687.7</v>
      </c>
    </row>
    <row r="124" spans="1:9" ht="94.5">
      <c r="A124" s="40" t="s">
        <v>138</v>
      </c>
      <c r="B124" s="1" t="s">
        <v>15</v>
      </c>
      <c r="C124" s="1" t="s">
        <v>15</v>
      </c>
      <c r="D124" s="24" t="s">
        <v>109</v>
      </c>
      <c r="E124" s="1"/>
      <c r="F124" s="3">
        <f>F125</f>
        <v>1507</v>
      </c>
      <c r="G124" s="3">
        <f>G125</f>
        <v>0</v>
      </c>
      <c r="H124" s="3">
        <f>H125</f>
        <v>0</v>
      </c>
      <c r="I124" s="3">
        <f>I125</f>
        <v>0</v>
      </c>
    </row>
    <row r="125" spans="1:9" ht="69" customHeight="1">
      <c r="A125" s="19" t="s">
        <v>54</v>
      </c>
      <c r="B125" s="1" t="s">
        <v>15</v>
      </c>
      <c r="C125" s="1" t="s">
        <v>15</v>
      </c>
      <c r="D125" s="24" t="s">
        <v>109</v>
      </c>
      <c r="E125" s="1" t="s">
        <v>55</v>
      </c>
      <c r="F125" s="3">
        <v>1507</v>
      </c>
      <c r="G125" s="3"/>
      <c r="H125" s="3">
        <v>0</v>
      </c>
      <c r="I125" s="3">
        <v>0</v>
      </c>
    </row>
    <row r="126" spans="1:9" ht="63">
      <c r="A126" s="2" t="s">
        <v>48</v>
      </c>
      <c r="B126" s="1" t="s">
        <v>15</v>
      </c>
      <c r="C126" s="1" t="s">
        <v>15</v>
      </c>
      <c r="D126" s="24" t="s">
        <v>121</v>
      </c>
      <c r="E126" s="1"/>
      <c r="F126" s="3">
        <f>F127+F128</f>
        <v>715.2</v>
      </c>
      <c r="G126" s="3">
        <f>G127+G128</f>
        <v>0</v>
      </c>
      <c r="H126" s="3">
        <f>H127+H128</f>
        <v>687.7</v>
      </c>
      <c r="I126" s="3">
        <f>I127+I128</f>
        <v>687.7</v>
      </c>
    </row>
    <row r="127" spans="1:9" ht="141.75">
      <c r="A127" s="23" t="s">
        <v>119</v>
      </c>
      <c r="B127" s="1" t="s">
        <v>15</v>
      </c>
      <c r="C127" s="1" t="s">
        <v>15</v>
      </c>
      <c r="D127" s="24" t="s">
        <v>121</v>
      </c>
      <c r="E127" s="1" t="s">
        <v>49</v>
      </c>
      <c r="F127" s="3">
        <v>650.2</v>
      </c>
      <c r="G127" s="3"/>
      <c r="H127" s="3">
        <v>625.2</v>
      </c>
      <c r="I127" s="3">
        <v>625.2</v>
      </c>
    </row>
    <row r="128" spans="1:9" ht="69.75" customHeight="1">
      <c r="A128" s="2" t="s">
        <v>104</v>
      </c>
      <c r="B128" s="1" t="s">
        <v>15</v>
      </c>
      <c r="C128" s="1" t="s">
        <v>15</v>
      </c>
      <c r="D128" s="24" t="s">
        <v>121</v>
      </c>
      <c r="E128" s="1" t="s">
        <v>50</v>
      </c>
      <c r="F128" s="3">
        <v>65</v>
      </c>
      <c r="G128" s="3"/>
      <c r="H128" s="3">
        <v>62.5</v>
      </c>
      <c r="I128" s="3">
        <v>62.5</v>
      </c>
    </row>
    <row r="129" spans="1:9" ht="47.25">
      <c r="A129" s="2" t="s">
        <v>51</v>
      </c>
      <c r="B129" s="1" t="s">
        <v>15</v>
      </c>
      <c r="C129" s="1" t="s">
        <v>15</v>
      </c>
      <c r="D129" s="24" t="s">
        <v>67</v>
      </c>
      <c r="E129" s="1"/>
      <c r="F129" s="3">
        <f>F130+F131+F132</f>
        <v>5154.9</v>
      </c>
      <c r="G129" s="3">
        <f>G130+G131+G132</f>
        <v>0</v>
      </c>
      <c r="H129" s="3">
        <f>H130+H131+H132</f>
        <v>8600</v>
      </c>
      <c r="I129" s="3">
        <f>I130+I131+I132</f>
        <v>9000</v>
      </c>
    </row>
    <row r="130" spans="1:9" ht="141.75">
      <c r="A130" s="23" t="s">
        <v>119</v>
      </c>
      <c r="B130" s="1" t="s">
        <v>15</v>
      </c>
      <c r="C130" s="1" t="s">
        <v>15</v>
      </c>
      <c r="D130" s="24" t="s">
        <v>67</v>
      </c>
      <c r="E130" s="1" t="s">
        <v>49</v>
      </c>
      <c r="F130" s="3">
        <v>4304.6</v>
      </c>
      <c r="G130" s="3"/>
      <c r="H130" s="3">
        <v>8600</v>
      </c>
      <c r="I130" s="3">
        <v>9000</v>
      </c>
    </row>
    <row r="131" spans="1:9" ht="69.75" customHeight="1">
      <c r="A131" s="2" t="s">
        <v>104</v>
      </c>
      <c r="B131" s="1" t="s">
        <v>15</v>
      </c>
      <c r="C131" s="1" t="s">
        <v>15</v>
      </c>
      <c r="D131" s="24" t="s">
        <v>67</v>
      </c>
      <c r="E131" s="1" t="s">
        <v>50</v>
      </c>
      <c r="F131" s="3">
        <v>729.9</v>
      </c>
      <c r="G131" s="3"/>
      <c r="H131" s="3">
        <v>0</v>
      </c>
      <c r="I131" s="3">
        <v>0</v>
      </c>
    </row>
    <row r="132" spans="1:9" ht="31.5">
      <c r="A132" s="2" t="s">
        <v>52</v>
      </c>
      <c r="B132" s="1" t="s">
        <v>15</v>
      </c>
      <c r="C132" s="1" t="s">
        <v>15</v>
      </c>
      <c r="D132" s="24" t="s">
        <v>67</v>
      </c>
      <c r="E132" s="1" t="s">
        <v>53</v>
      </c>
      <c r="F132" s="3">
        <v>120.4</v>
      </c>
      <c r="G132" s="3"/>
      <c r="H132" s="3">
        <v>0</v>
      </c>
      <c r="I132" s="3">
        <v>0</v>
      </c>
    </row>
    <row r="133" spans="1:9" ht="15" customHeight="1">
      <c r="A133" s="4" t="s">
        <v>17</v>
      </c>
      <c r="B133" s="5" t="s">
        <v>9</v>
      </c>
      <c r="C133" s="5"/>
      <c r="D133" s="25"/>
      <c r="E133" s="5"/>
      <c r="F133" s="10">
        <f>F134+F146+F209+F173+F199</f>
        <v>1201800.4999999998</v>
      </c>
      <c r="G133" s="10">
        <f>G134+G146+G209+G173+G199</f>
        <v>0</v>
      </c>
      <c r="H133" s="10">
        <f>H134+H146+H209+H173+H199</f>
        <v>983950.2999999999</v>
      </c>
      <c r="I133" s="10">
        <f>I134+I146+I209+I173+I199</f>
        <v>965903.2000000001</v>
      </c>
    </row>
    <row r="134" spans="1:9" ht="15.75" customHeight="1">
      <c r="A134" s="2" t="s">
        <v>18</v>
      </c>
      <c r="B134" s="1" t="s">
        <v>9</v>
      </c>
      <c r="C134" s="1" t="s">
        <v>5</v>
      </c>
      <c r="D134" s="24"/>
      <c r="E134" s="1"/>
      <c r="F134" s="3">
        <f>F138+F140+F142+F144+F135</f>
        <v>344279.2</v>
      </c>
      <c r="G134" s="3">
        <f>G138+G140+G142+G144+G135</f>
        <v>0</v>
      </c>
      <c r="H134" s="3">
        <f>H138+H140+H142+H144+H135</f>
        <v>350626.7</v>
      </c>
      <c r="I134" s="3">
        <f>I138+I140+I142+I144+I135</f>
        <v>352626.7</v>
      </c>
    </row>
    <row r="135" spans="1:9" ht="94.5">
      <c r="A135" s="29" t="s">
        <v>129</v>
      </c>
      <c r="B135" s="1" t="s">
        <v>9</v>
      </c>
      <c r="C135" s="1" t="s">
        <v>5</v>
      </c>
      <c r="D135" s="24" t="s">
        <v>81</v>
      </c>
      <c r="E135" s="1"/>
      <c r="F135" s="3">
        <f>F137+F136</f>
        <v>9539.5</v>
      </c>
      <c r="G135" s="3">
        <f>G137+G136</f>
        <v>0</v>
      </c>
      <c r="H135" s="3">
        <f>H137+H136</f>
        <v>0</v>
      </c>
      <c r="I135" s="3">
        <f>I137+I136</f>
        <v>0</v>
      </c>
    </row>
    <row r="136" spans="1:9" ht="47.25" hidden="1">
      <c r="A136" s="23" t="s">
        <v>120</v>
      </c>
      <c r="B136" s="1" t="s">
        <v>9</v>
      </c>
      <c r="C136" s="1" t="s">
        <v>5</v>
      </c>
      <c r="D136" s="24" t="s">
        <v>81</v>
      </c>
      <c r="E136" s="1" t="s">
        <v>50</v>
      </c>
      <c r="F136" s="3"/>
      <c r="G136" s="3"/>
      <c r="H136" s="3">
        <v>0</v>
      </c>
      <c r="I136" s="3">
        <v>0</v>
      </c>
    </row>
    <row r="137" spans="1:9" ht="71.25" customHeight="1">
      <c r="A137" s="2" t="s">
        <v>104</v>
      </c>
      <c r="B137" s="1" t="s">
        <v>9</v>
      </c>
      <c r="C137" s="1" t="s">
        <v>5</v>
      </c>
      <c r="D137" s="24" t="s">
        <v>81</v>
      </c>
      <c r="E137" s="1" t="s">
        <v>50</v>
      </c>
      <c r="F137" s="3">
        <v>9539.5</v>
      </c>
      <c r="G137" s="3"/>
      <c r="H137" s="3">
        <v>0</v>
      </c>
      <c r="I137" s="3">
        <v>0</v>
      </c>
    </row>
    <row r="138" spans="1:9" ht="94.5">
      <c r="A138" s="28" t="s">
        <v>142</v>
      </c>
      <c r="B138" s="1" t="s">
        <v>9</v>
      </c>
      <c r="C138" s="1" t="s">
        <v>5</v>
      </c>
      <c r="D138" s="24" t="s">
        <v>82</v>
      </c>
      <c r="E138" s="1"/>
      <c r="F138" s="3">
        <f>F139</f>
        <v>200</v>
      </c>
      <c r="G138" s="3">
        <f>G139</f>
        <v>0</v>
      </c>
      <c r="H138" s="3">
        <f>H139</f>
        <v>0</v>
      </c>
      <c r="I138" s="3">
        <f>I139</f>
        <v>0</v>
      </c>
    </row>
    <row r="139" spans="1:9" ht="68.25" customHeight="1">
      <c r="A139" s="19" t="s">
        <v>54</v>
      </c>
      <c r="B139" s="1" t="s">
        <v>9</v>
      </c>
      <c r="C139" s="1" t="s">
        <v>5</v>
      </c>
      <c r="D139" s="24" t="s">
        <v>82</v>
      </c>
      <c r="E139" s="1" t="s">
        <v>55</v>
      </c>
      <c r="F139" s="3">
        <v>200</v>
      </c>
      <c r="G139" s="3"/>
      <c r="H139" s="3">
        <v>0</v>
      </c>
      <c r="I139" s="3">
        <v>0</v>
      </c>
    </row>
    <row r="140" spans="1:9" ht="94.5">
      <c r="A140" s="29" t="s">
        <v>143</v>
      </c>
      <c r="B140" s="1" t="s">
        <v>9</v>
      </c>
      <c r="C140" s="1" t="s">
        <v>5</v>
      </c>
      <c r="D140" s="24" t="s">
        <v>83</v>
      </c>
      <c r="E140" s="1"/>
      <c r="F140" s="12">
        <f>F141</f>
        <v>250</v>
      </c>
      <c r="G140" s="12">
        <f>G141</f>
        <v>0</v>
      </c>
      <c r="H140" s="12">
        <f>H141</f>
        <v>0</v>
      </c>
      <c r="I140" s="12">
        <f>I141</f>
        <v>0</v>
      </c>
    </row>
    <row r="141" spans="1:9" ht="68.25" customHeight="1">
      <c r="A141" s="19" t="s">
        <v>54</v>
      </c>
      <c r="B141" s="1" t="s">
        <v>9</v>
      </c>
      <c r="C141" s="1" t="s">
        <v>5</v>
      </c>
      <c r="D141" s="24" t="s">
        <v>83</v>
      </c>
      <c r="E141" s="1" t="s">
        <v>55</v>
      </c>
      <c r="F141" s="12">
        <v>250</v>
      </c>
      <c r="G141" s="3"/>
      <c r="H141" s="13">
        <v>0</v>
      </c>
      <c r="I141" s="13">
        <v>0</v>
      </c>
    </row>
    <row r="142" spans="1:9" ht="157.5">
      <c r="A142" s="2" t="s">
        <v>176</v>
      </c>
      <c r="B142" s="1" t="s">
        <v>9</v>
      </c>
      <c r="C142" s="1" t="s">
        <v>5</v>
      </c>
      <c r="D142" s="24" t="s">
        <v>71</v>
      </c>
      <c r="E142" s="1"/>
      <c r="F142" s="12">
        <f>F143</f>
        <v>296035.7</v>
      </c>
      <c r="G142" s="12">
        <f>G143</f>
        <v>0</v>
      </c>
      <c r="H142" s="12">
        <f>H143</f>
        <v>317523.3</v>
      </c>
      <c r="I142" s="12">
        <f>I143</f>
        <v>319523.3</v>
      </c>
    </row>
    <row r="143" spans="1:9" ht="67.5" customHeight="1">
      <c r="A143" s="2" t="s">
        <v>54</v>
      </c>
      <c r="B143" s="1" t="s">
        <v>9</v>
      </c>
      <c r="C143" s="1" t="s">
        <v>5</v>
      </c>
      <c r="D143" s="24" t="s">
        <v>71</v>
      </c>
      <c r="E143" s="1" t="s">
        <v>55</v>
      </c>
      <c r="F143" s="12">
        <v>296035.7</v>
      </c>
      <c r="G143" s="1"/>
      <c r="H143" s="12">
        <v>317523.3</v>
      </c>
      <c r="I143" s="12">
        <v>319523.3</v>
      </c>
    </row>
    <row r="144" spans="1:9" ht="110.25">
      <c r="A144" s="19" t="s">
        <v>177</v>
      </c>
      <c r="B144" s="1" t="s">
        <v>9</v>
      </c>
      <c r="C144" s="1" t="s">
        <v>5</v>
      </c>
      <c r="D144" s="24" t="s">
        <v>102</v>
      </c>
      <c r="E144" s="1"/>
      <c r="F144" s="12">
        <f>F145</f>
        <v>38254</v>
      </c>
      <c r="G144" s="12">
        <f>G145</f>
        <v>0</v>
      </c>
      <c r="H144" s="12">
        <f>H145</f>
        <v>33103.4</v>
      </c>
      <c r="I144" s="12">
        <f>I145</f>
        <v>33103.4</v>
      </c>
    </row>
    <row r="145" spans="1:9" ht="141.75">
      <c r="A145" s="23" t="s">
        <v>119</v>
      </c>
      <c r="B145" s="1" t="s">
        <v>9</v>
      </c>
      <c r="C145" s="1" t="s">
        <v>5</v>
      </c>
      <c r="D145" s="24" t="s">
        <v>102</v>
      </c>
      <c r="E145" s="1" t="s">
        <v>49</v>
      </c>
      <c r="F145" s="12">
        <v>38254</v>
      </c>
      <c r="G145" s="1"/>
      <c r="H145" s="12">
        <v>33103.4</v>
      </c>
      <c r="I145" s="12">
        <v>33103.4</v>
      </c>
    </row>
    <row r="146" spans="1:9" ht="15.75">
      <c r="A146" s="2" t="s">
        <v>19</v>
      </c>
      <c r="B146" s="1" t="s">
        <v>9</v>
      </c>
      <c r="C146" s="1" t="s">
        <v>6</v>
      </c>
      <c r="D146" s="24"/>
      <c r="E146" s="1"/>
      <c r="F146" s="3">
        <f>F149+F151+F155+F157+F159+F161+F163+F166+F170+F153+F147</f>
        <v>798346.5</v>
      </c>
      <c r="G146" s="3">
        <f>G149+G151+G155+G157+G159+G161+G163+G166+G170+G153+G147</f>
        <v>0</v>
      </c>
      <c r="H146" s="3">
        <f>H149+H151+H155+H157+H159+H161+H163+H166+H170+H153+H147</f>
        <v>570592.5</v>
      </c>
      <c r="I146" s="3">
        <f>I149+I151+I155+I157+I159+I161+I163+I166+I170+I153+I147</f>
        <v>550145.4</v>
      </c>
    </row>
    <row r="147" spans="1:9" ht="94.5">
      <c r="A147" s="29" t="s">
        <v>129</v>
      </c>
      <c r="B147" s="1" t="s">
        <v>9</v>
      </c>
      <c r="C147" s="1" t="s">
        <v>6</v>
      </c>
      <c r="D147" s="24" t="s">
        <v>97</v>
      </c>
      <c r="E147" s="1"/>
      <c r="F147" s="3">
        <f>F148</f>
        <v>295370.8</v>
      </c>
      <c r="G147" s="3">
        <f>G148</f>
        <v>0</v>
      </c>
      <c r="H147" s="3">
        <f>H148</f>
        <v>0</v>
      </c>
      <c r="I147" s="3">
        <f>I148</f>
        <v>0</v>
      </c>
    </row>
    <row r="148" spans="1:9" ht="63">
      <c r="A148" s="2" t="s">
        <v>170</v>
      </c>
      <c r="B148" s="1" t="s">
        <v>9</v>
      </c>
      <c r="C148" s="1" t="s">
        <v>6</v>
      </c>
      <c r="D148" s="24" t="s">
        <v>97</v>
      </c>
      <c r="E148" s="1" t="s">
        <v>58</v>
      </c>
      <c r="F148" s="3">
        <v>295370.8</v>
      </c>
      <c r="G148" s="3"/>
      <c r="H148" s="13">
        <v>0</v>
      </c>
      <c r="I148" s="13">
        <v>0</v>
      </c>
    </row>
    <row r="149" spans="1:9" ht="94.5">
      <c r="A149" s="28" t="s">
        <v>142</v>
      </c>
      <c r="B149" s="1" t="s">
        <v>9</v>
      </c>
      <c r="C149" s="1" t="s">
        <v>6</v>
      </c>
      <c r="D149" s="24" t="s">
        <v>82</v>
      </c>
      <c r="E149" s="1"/>
      <c r="F149" s="3">
        <f>F150</f>
        <v>300</v>
      </c>
      <c r="G149" s="3">
        <f>G150</f>
        <v>0</v>
      </c>
      <c r="H149" s="3">
        <f>H150</f>
        <v>0</v>
      </c>
      <c r="I149" s="3">
        <f>I150</f>
        <v>0</v>
      </c>
    </row>
    <row r="150" spans="1:9" ht="73.5" customHeight="1">
      <c r="A150" s="2" t="s">
        <v>104</v>
      </c>
      <c r="B150" s="1" t="s">
        <v>9</v>
      </c>
      <c r="C150" s="1" t="s">
        <v>6</v>
      </c>
      <c r="D150" s="24" t="s">
        <v>82</v>
      </c>
      <c r="E150" s="1" t="s">
        <v>50</v>
      </c>
      <c r="F150" s="3">
        <v>300</v>
      </c>
      <c r="G150" s="3"/>
      <c r="H150" s="13">
        <v>0</v>
      </c>
      <c r="I150" s="13">
        <v>0</v>
      </c>
    </row>
    <row r="151" spans="1:9" ht="94.5">
      <c r="A151" s="29" t="s">
        <v>143</v>
      </c>
      <c r="B151" s="1" t="s">
        <v>9</v>
      </c>
      <c r="C151" s="1" t="s">
        <v>6</v>
      </c>
      <c r="D151" s="24" t="s">
        <v>83</v>
      </c>
      <c r="E151" s="1"/>
      <c r="F151" s="12">
        <f>F152</f>
        <v>350</v>
      </c>
      <c r="G151" s="12">
        <f>G152</f>
        <v>0</v>
      </c>
      <c r="H151" s="12">
        <f>H152</f>
        <v>0</v>
      </c>
      <c r="I151" s="12">
        <f>I152</f>
        <v>0</v>
      </c>
    </row>
    <row r="152" spans="1:9" ht="73.5" customHeight="1">
      <c r="A152" s="2" t="s">
        <v>104</v>
      </c>
      <c r="B152" s="1" t="s">
        <v>9</v>
      </c>
      <c r="C152" s="1" t="s">
        <v>6</v>
      </c>
      <c r="D152" s="24" t="s">
        <v>83</v>
      </c>
      <c r="E152" s="1" t="s">
        <v>50</v>
      </c>
      <c r="F152" s="12">
        <v>350</v>
      </c>
      <c r="G152" s="12"/>
      <c r="H152" s="12">
        <v>0</v>
      </c>
      <c r="I152" s="12">
        <v>0</v>
      </c>
    </row>
    <row r="153" spans="1:9" ht="126">
      <c r="A153" s="29" t="s">
        <v>147</v>
      </c>
      <c r="B153" s="1" t="s">
        <v>9</v>
      </c>
      <c r="C153" s="1" t="s">
        <v>6</v>
      </c>
      <c r="D153" s="24" t="s">
        <v>95</v>
      </c>
      <c r="E153" s="1"/>
      <c r="F153" s="3">
        <f>F154</f>
        <v>100</v>
      </c>
      <c r="G153" s="3">
        <f>G154</f>
        <v>0</v>
      </c>
      <c r="H153" s="3">
        <f>H154</f>
        <v>0</v>
      </c>
      <c r="I153" s="3">
        <f>I154</f>
        <v>0</v>
      </c>
    </row>
    <row r="154" spans="1:9" ht="71.25" customHeight="1">
      <c r="A154" s="2" t="s">
        <v>104</v>
      </c>
      <c r="B154" s="1" t="s">
        <v>9</v>
      </c>
      <c r="C154" s="1" t="s">
        <v>6</v>
      </c>
      <c r="D154" s="24" t="s">
        <v>95</v>
      </c>
      <c r="E154" s="1" t="s">
        <v>50</v>
      </c>
      <c r="F154" s="3">
        <v>100</v>
      </c>
      <c r="G154" s="1"/>
      <c r="H154" s="13">
        <v>0</v>
      </c>
      <c r="I154" s="13">
        <v>0</v>
      </c>
    </row>
    <row r="155" spans="1:9" ht="110.25">
      <c r="A155" s="29" t="s">
        <v>149</v>
      </c>
      <c r="B155" s="1" t="s">
        <v>9</v>
      </c>
      <c r="C155" s="1" t="s">
        <v>6</v>
      </c>
      <c r="D155" s="24" t="s">
        <v>85</v>
      </c>
      <c r="E155" s="1"/>
      <c r="F155" s="3">
        <f>F156</f>
        <v>15</v>
      </c>
      <c r="G155" s="3">
        <f>G156</f>
        <v>0</v>
      </c>
      <c r="H155" s="3">
        <f>H156</f>
        <v>0</v>
      </c>
      <c r="I155" s="3">
        <f>I156</f>
        <v>0</v>
      </c>
    </row>
    <row r="156" spans="1:9" ht="66" customHeight="1">
      <c r="A156" s="2" t="s">
        <v>104</v>
      </c>
      <c r="B156" s="1" t="s">
        <v>9</v>
      </c>
      <c r="C156" s="1" t="s">
        <v>6</v>
      </c>
      <c r="D156" s="24" t="s">
        <v>85</v>
      </c>
      <c r="E156" s="1" t="s">
        <v>50</v>
      </c>
      <c r="F156" s="3">
        <v>15</v>
      </c>
      <c r="G156" s="11"/>
      <c r="H156" s="3">
        <v>0</v>
      </c>
      <c r="I156" s="3">
        <v>0</v>
      </c>
    </row>
    <row r="157" spans="1:9" ht="94.5">
      <c r="A157" s="29" t="s">
        <v>144</v>
      </c>
      <c r="B157" s="1" t="s">
        <v>9</v>
      </c>
      <c r="C157" s="1" t="s">
        <v>6</v>
      </c>
      <c r="D157" s="24" t="s">
        <v>86</v>
      </c>
      <c r="E157" s="1"/>
      <c r="F157" s="3">
        <f>F158</f>
        <v>50</v>
      </c>
      <c r="G157" s="3">
        <f>G158</f>
        <v>0</v>
      </c>
      <c r="H157" s="3">
        <f>H158</f>
        <v>0</v>
      </c>
      <c r="I157" s="3">
        <f>I158</f>
        <v>0</v>
      </c>
    </row>
    <row r="158" spans="1:9" ht="66" customHeight="1">
      <c r="A158" s="2" t="s">
        <v>104</v>
      </c>
      <c r="B158" s="1" t="s">
        <v>9</v>
      </c>
      <c r="C158" s="1" t="s">
        <v>6</v>
      </c>
      <c r="D158" s="24" t="s">
        <v>86</v>
      </c>
      <c r="E158" s="1" t="s">
        <v>50</v>
      </c>
      <c r="F158" s="3">
        <v>50</v>
      </c>
      <c r="G158" s="3"/>
      <c r="H158" s="3">
        <v>0</v>
      </c>
      <c r="I158" s="3">
        <v>0</v>
      </c>
    </row>
    <row r="159" spans="1:9" ht="48.75" customHeight="1">
      <c r="A159" s="29" t="s">
        <v>145</v>
      </c>
      <c r="B159" s="1" t="s">
        <v>9</v>
      </c>
      <c r="C159" s="1" t="s">
        <v>6</v>
      </c>
      <c r="D159" s="24" t="s">
        <v>87</v>
      </c>
      <c r="E159" s="1"/>
      <c r="F159" s="3">
        <f>F160</f>
        <v>50</v>
      </c>
      <c r="G159" s="3">
        <f>G160</f>
        <v>0</v>
      </c>
      <c r="H159" s="3">
        <f>H160</f>
        <v>0</v>
      </c>
      <c r="I159" s="3">
        <f>I160</f>
        <v>0</v>
      </c>
    </row>
    <row r="160" spans="1:9" ht="67.5" customHeight="1">
      <c r="A160" s="2" t="s">
        <v>104</v>
      </c>
      <c r="B160" s="1" t="s">
        <v>9</v>
      </c>
      <c r="C160" s="1" t="s">
        <v>6</v>
      </c>
      <c r="D160" s="24" t="s">
        <v>87</v>
      </c>
      <c r="E160" s="1" t="s">
        <v>50</v>
      </c>
      <c r="F160" s="3">
        <v>50</v>
      </c>
      <c r="G160" s="3"/>
      <c r="H160" s="3">
        <v>0</v>
      </c>
      <c r="I160" s="3">
        <v>0</v>
      </c>
    </row>
    <row r="161" spans="1:9" s="52" customFormat="1" ht="126">
      <c r="A161" s="54" t="s">
        <v>146</v>
      </c>
      <c r="B161" s="49" t="s">
        <v>9</v>
      </c>
      <c r="C161" s="49" t="s">
        <v>6</v>
      </c>
      <c r="D161" s="50" t="s">
        <v>84</v>
      </c>
      <c r="E161" s="49"/>
      <c r="F161" s="51" t="str">
        <f>F162</f>
        <v>16611,5</v>
      </c>
      <c r="G161" s="51">
        <f>G162</f>
        <v>0</v>
      </c>
      <c r="H161" s="51">
        <f>H162</f>
        <v>0</v>
      </c>
      <c r="I161" s="51">
        <f>I162</f>
        <v>0</v>
      </c>
    </row>
    <row r="162" spans="1:9" s="52" customFormat="1" ht="47.25">
      <c r="A162" s="53" t="s">
        <v>59</v>
      </c>
      <c r="B162" s="49" t="s">
        <v>9</v>
      </c>
      <c r="C162" s="49" t="s">
        <v>6</v>
      </c>
      <c r="D162" s="50" t="s">
        <v>84</v>
      </c>
      <c r="E162" s="49" t="s">
        <v>50</v>
      </c>
      <c r="F162" s="49" t="s">
        <v>192</v>
      </c>
      <c r="G162" s="49"/>
      <c r="H162" s="56">
        <v>0</v>
      </c>
      <c r="I162" s="56">
        <v>0</v>
      </c>
    </row>
    <row r="163" spans="1:9" s="52" customFormat="1" ht="110.25">
      <c r="A163" s="54" t="s">
        <v>130</v>
      </c>
      <c r="B163" s="49" t="s">
        <v>9</v>
      </c>
      <c r="C163" s="49" t="s">
        <v>6</v>
      </c>
      <c r="D163" s="50" t="s">
        <v>88</v>
      </c>
      <c r="E163" s="49"/>
      <c r="F163" s="51">
        <f>F164+F165</f>
        <v>73018.1</v>
      </c>
      <c r="G163" s="51">
        <f>G164+G165</f>
        <v>0</v>
      </c>
      <c r="H163" s="51">
        <f>H164+H165</f>
        <v>0</v>
      </c>
      <c r="I163" s="51">
        <f>I164+I165</f>
        <v>0</v>
      </c>
    </row>
    <row r="164" spans="1:9" ht="65.25" customHeight="1">
      <c r="A164" s="2" t="s">
        <v>104</v>
      </c>
      <c r="B164" s="1" t="s">
        <v>9</v>
      </c>
      <c r="C164" s="1" t="s">
        <v>6</v>
      </c>
      <c r="D164" s="24" t="s">
        <v>88</v>
      </c>
      <c r="E164" s="1" t="s">
        <v>50</v>
      </c>
      <c r="F164" s="3">
        <v>72480.5</v>
      </c>
      <c r="G164" s="3"/>
      <c r="H164" s="3">
        <v>0</v>
      </c>
      <c r="I164" s="13">
        <v>0</v>
      </c>
    </row>
    <row r="165" spans="1:9" ht="31.5">
      <c r="A165" s="2" t="s">
        <v>57</v>
      </c>
      <c r="B165" s="1" t="s">
        <v>9</v>
      </c>
      <c r="C165" s="1" t="s">
        <v>6</v>
      </c>
      <c r="D165" s="24" t="s">
        <v>88</v>
      </c>
      <c r="E165" s="1" t="s">
        <v>56</v>
      </c>
      <c r="F165" s="3">
        <v>537.6</v>
      </c>
      <c r="G165" s="3"/>
      <c r="H165" s="3">
        <v>0</v>
      </c>
      <c r="I165" s="13">
        <v>0</v>
      </c>
    </row>
    <row r="166" spans="1:9" ht="110.25">
      <c r="A166" s="19" t="s">
        <v>177</v>
      </c>
      <c r="B166" s="1" t="s">
        <v>9</v>
      </c>
      <c r="C166" s="1" t="s">
        <v>6</v>
      </c>
      <c r="D166" s="24" t="s">
        <v>89</v>
      </c>
      <c r="E166" s="1"/>
      <c r="F166" s="3">
        <f>F167+F168+F169</f>
        <v>412481.10000000003</v>
      </c>
      <c r="G166" s="3">
        <f>G167+G168+G169</f>
        <v>0</v>
      </c>
      <c r="H166" s="3">
        <f>H167+H168+H169</f>
        <v>477021.5</v>
      </c>
      <c r="I166" s="3">
        <f>I167+I168+I169</f>
        <v>459723.8</v>
      </c>
    </row>
    <row r="167" spans="1:9" ht="141.75">
      <c r="A167" s="23" t="s">
        <v>119</v>
      </c>
      <c r="B167" s="1" t="s">
        <v>9</v>
      </c>
      <c r="C167" s="1" t="s">
        <v>6</v>
      </c>
      <c r="D167" s="24" t="s">
        <v>89</v>
      </c>
      <c r="E167" s="1" t="s">
        <v>49</v>
      </c>
      <c r="F167" s="3">
        <v>313045.9</v>
      </c>
      <c r="G167" s="3"/>
      <c r="H167" s="3">
        <v>381021.2</v>
      </c>
      <c r="I167" s="3">
        <v>363723.5</v>
      </c>
    </row>
    <row r="168" spans="1:9" ht="68.25" customHeight="1">
      <c r="A168" s="2" t="s">
        <v>104</v>
      </c>
      <c r="B168" s="1" t="s">
        <v>9</v>
      </c>
      <c r="C168" s="1" t="s">
        <v>6</v>
      </c>
      <c r="D168" s="24" t="s">
        <v>89</v>
      </c>
      <c r="E168" s="1" t="s">
        <v>50</v>
      </c>
      <c r="F168" s="3">
        <v>96008</v>
      </c>
      <c r="G168" s="3"/>
      <c r="H168" s="3">
        <v>96000.3</v>
      </c>
      <c r="I168" s="3">
        <v>96000.3</v>
      </c>
    </row>
    <row r="169" spans="1:9" ht="31.5">
      <c r="A169" s="2" t="s">
        <v>52</v>
      </c>
      <c r="B169" s="1" t="s">
        <v>9</v>
      </c>
      <c r="C169" s="1" t="s">
        <v>6</v>
      </c>
      <c r="D169" s="24" t="s">
        <v>102</v>
      </c>
      <c r="E169" s="1" t="s">
        <v>53</v>
      </c>
      <c r="F169" s="3">
        <v>3427.2</v>
      </c>
      <c r="G169" s="3"/>
      <c r="H169" s="13">
        <v>0</v>
      </c>
      <c r="I169" s="13">
        <v>0</v>
      </c>
    </row>
    <row r="170" spans="1:9" ht="47.25">
      <c r="A170" s="2" t="s">
        <v>51</v>
      </c>
      <c r="B170" s="1" t="s">
        <v>9</v>
      </c>
      <c r="C170" s="1" t="s">
        <v>6</v>
      </c>
      <c r="D170" s="24" t="s">
        <v>68</v>
      </c>
      <c r="E170" s="1"/>
      <c r="F170" s="3">
        <f>F171+F172</f>
        <v>0</v>
      </c>
      <c r="G170" s="3">
        <f>G171+G172</f>
        <v>0</v>
      </c>
      <c r="H170" s="3">
        <f>H171+H172</f>
        <v>93571</v>
      </c>
      <c r="I170" s="3">
        <f>I171+I172</f>
        <v>90421.6</v>
      </c>
    </row>
    <row r="171" spans="1:9" ht="74.25" customHeight="1">
      <c r="A171" s="2" t="s">
        <v>104</v>
      </c>
      <c r="B171" s="1" t="s">
        <v>9</v>
      </c>
      <c r="C171" s="1" t="s">
        <v>6</v>
      </c>
      <c r="D171" s="24" t="s">
        <v>68</v>
      </c>
      <c r="E171" s="1" t="s">
        <v>50</v>
      </c>
      <c r="F171" s="3">
        <v>0</v>
      </c>
      <c r="G171" s="3"/>
      <c r="H171" s="13">
        <v>93571</v>
      </c>
      <c r="I171" s="13">
        <v>90421.6</v>
      </c>
    </row>
    <row r="172" spans="1:9" ht="18.75" customHeight="1" hidden="1">
      <c r="A172" s="2" t="s">
        <v>52</v>
      </c>
      <c r="B172" s="1" t="s">
        <v>9</v>
      </c>
      <c r="C172" s="1" t="s">
        <v>6</v>
      </c>
      <c r="D172" s="24" t="s">
        <v>68</v>
      </c>
      <c r="E172" s="1" t="s">
        <v>53</v>
      </c>
      <c r="F172" s="3">
        <v>0</v>
      </c>
      <c r="G172" s="3"/>
      <c r="H172" s="13">
        <v>0</v>
      </c>
      <c r="I172" s="13">
        <v>0</v>
      </c>
    </row>
    <row r="173" spans="1:9" ht="31.5">
      <c r="A173" s="2" t="s">
        <v>101</v>
      </c>
      <c r="B173" s="1" t="s">
        <v>9</v>
      </c>
      <c r="C173" s="1" t="s">
        <v>7</v>
      </c>
      <c r="D173" s="24"/>
      <c r="E173" s="1"/>
      <c r="F173" s="3">
        <f>F174+F176+F178+F182+F184+F188+F193+F195+F197+F186+F180</f>
        <v>34261.90000000001</v>
      </c>
      <c r="G173" s="3">
        <f>G174+G176+G178+G182+G184+G188+G193+G195+G197+G186+G180</f>
        <v>0</v>
      </c>
      <c r="H173" s="3">
        <f>H174+H176+H178+H182+H184+H188+H193+H195+H197+H186+H180</f>
        <v>33671.700000000004</v>
      </c>
      <c r="I173" s="3">
        <f>I174+I176+I178+I182+I184+I188+I193+I195+I197+I186+I180</f>
        <v>33671.700000000004</v>
      </c>
    </row>
    <row r="174" spans="1:9" ht="94.5">
      <c r="A174" s="28" t="s">
        <v>142</v>
      </c>
      <c r="B174" s="1" t="s">
        <v>9</v>
      </c>
      <c r="C174" s="1" t="s">
        <v>7</v>
      </c>
      <c r="D174" s="24" t="s">
        <v>110</v>
      </c>
      <c r="E174" s="1"/>
      <c r="F174" s="3">
        <f>F175</f>
        <v>31.8</v>
      </c>
      <c r="G174" s="3">
        <f>G175</f>
        <v>0</v>
      </c>
      <c r="H174" s="3">
        <f>H175</f>
        <v>0</v>
      </c>
      <c r="I174" s="3">
        <f>I175</f>
        <v>0</v>
      </c>
    </row>
    <row r="175" spans="1:9" ht="78.75">
      <c r="A175" s="2" t="s">
        <v>54</v>
      </c>
      <c r="B175" s="1" t="s">
        <v>9</v>
      </c>
      <c r="C175" s="1" t="s">
        <v>7</v>
      </c>
      <c r="D175" s="24" t="s">
        <v>110</v>
      </c>
      <c r="E175" s="1" t="s">
        <v>55</v>
      </c>
      <c r="F175" s="3">
        <v>31.8</v>
      </c>
      <c r="G175" s="3"/>
      <c r="H175" s="13">
        <v>0</v>
      </c>
      <c r="I175" s="13">
        <v>0</v>
      </c>
    </row>
    <row r="176" spans="1:9" ht="94.5">
      <c r="A176" s="29" t="s">
        <v>143</v>
      </c>
      <c r="B176" s="1" t="s">
        <v>9</v>
      </c>
      <c r="C176" s="1" t="s">
        <v>7</v>
      </c>
      <c r="D176" s="24" t="s">
        <v>111</v>
      </c>
      <c r="E176" s="1"/>
      <c r="F176" s="3">
        <f>F177</f>
        <v>50</v>
      </c>
      <c r="G176" s="3">
        <f>G177</f>
        <v>0</v>
      </c>
      <c r="H176" s="3">
        <f>H177</f>
        <v>0</v>
      </c>
      <c r="I176" s="3">
        <f>I177</f>
        <v>0</v>
      </c>
    </row>
    <row r="177" spans="1:9" ht="78.75">
      <c r="A177" s="2" t="s">
        <v>54</v>
      </c>
      <c r="B177" s="1" t="s">
        <v>9</v>
      </c>
      <c r="C177" s="1" t="s">
        <v>7</v>
      </c>
      <c r="D177" s="24" t="s">
        <v>111</v>
      </c>
      <c r="E177" s="1" t="s">
        <v>55</v>
      </c>
      <c r="F177" s="3">
        <v>50</v>
      </c>
      <c r="G177" s="3"/>
      <c r="H177" s="13">
        <v>0</v>
      </c>
      <c r="I177" s="13">
        <v>0</v>
      </c>
    </row>
    <row r="178" spans="1:9" ht="96.75" customHeight="1">
      <c r="A178" s="29" t="s">
        <v>149</v>
      </c>
      <c r="B178" s="1" t="s">
        <v>9</v>
      </c>
      <c r="C178" s="1" t="s">
        <v>7</v>
      </c>
      <c r="D178" s="24" t="s">
        <v>112</v>
      </c>
      <c r="E178" s="1"/>
      <c r="F178" s="3">
        <f>F179</f>
        <v>25</v>
      </c>
      <c r="G178" s="3">
        <f>G179</f>
        <v>0</v>
      </c>
      <c r="H178" s="3">
        <f>H179</f>
        <v>0</v>
      </c>
      <c r="I178" s="3">
        <f>I179</f>
        <v>0</v>
      </c>
    </row>
    <row r="179" spans="1:9" ht="78.75">
      <c r="A179" s="2" t="s">
        <v>54</v>
      </c>
      <c r="B179" s="1" t="s">
        <v>9</v>
      </c>
      <c r="C179" s="1" t="s">
        <v>7</v>
      </c>
      <c r="D179" s="24" t="s">
        <v>112</v>
      </c>
      <c r="E179" s="1" t="s">
        <v>55</v>
      </c>
      <c r="F179" s="3">
        <v>25</v>
      </c>
      <c r="G179" s="3"/>
      <c r="H179" s="13">
        <v>0</v>
      </c>
      <c r="I179" s="13">
        <v>0</v>
      </c>
    </row>
    <row r="180" spans="1:9" ht="47.25">
      <c r="A180" s="29" t="s">
        <v>145</v>
      </c>
      <c r="B180" s="1" t="s">
        <v>9</v>
      </c>
      <c r="C180" s="1" t="s">
        <v>7</v>
      </c>
      <c r="D180" s="24" t="s">
        <v>148</v>
      </c>
      <c r="E180" s="1"/>
      <c r="F180" s="3">
        <f>F181</f>
        <v>35</v>
      </c>
      <c r="G180" s="3">
        <f>G181</f>
        <v>0</v>
      </c>
      <c r="H180" s="3">
        <f>H181</f>
        <v>0</v>
      </c>
      <c r="I180" s="3">
        <f>I181</f>
        <v>0</v>
      </c>
    </row>
    <row r="181" spans="1:9" ht="78.75">
      <c r="A181" s="2" t="s">
        <v>54</v>
      </c>
      <c r="B181" s="1" t="s">
        <v>9</v>
      </c>
      <c r="C181" s="1" t="s">
        <v>7</v>
      </c>
      <c r="D181" s="24" t="s">
        <v>148</v>
      </c>
      <c r="E181" s="1" t="s">
        <v>55</v>
      </c>
      <c r="F181" s="3">
        <v>35</v>
      </c>
      <c r="G181" s="3"/>
      <c r="H181" s="13">
        <v>0</v>
      </c>
      <c r="I181" s="13">
        <v>0</v>
      </c>
    </row>
    <row r="182" spans="1:9" ht="141.75">
      <c r="A182" s="41" t="s">
        <v>150</v>
      </c>
      <c r="B182" s="1" t="s">
        <v>9</v>
      </c>
      <c r="C182" s="1" t="s">
        <v>7</v>
      </c>
      <c r="D182" s="24" t="s">
        <v>113</v>
      </c>
      <c r="E182" s="1"/>
      <c r="F182" s="3">
        <f>F183</f>
        <v>30</v>
      </c>
      <c r="G182" s="3">
        <f>G183</f>
        <v>0</v>
      </c>
      <c r="H182" s="3">
        <f>H183</f>
        <v>0</v>
      </c>
      <c r="I182" s="3">
        <f>I183</f>
        <v>0</v>
      </c>
    </row>
    <row r="183" spans="1:9" ht="78.75">
      <c r="A183" s="2" t="s">
        <v>54</v>
      </c>
      <c r="B183" s="1" t="s">
        <v>9</v>
      </c>
      <c r="C183" s="1" t="s">
        <v>7</v>
      </c>
      <c r="D183" s="24" t="s">
        <v>113</v>
      </c>
      <c r="E183" s="1" t="s">
        <v>55</v>
      </c>
      <c r="F183" s="3">
        <v>30</v>
      </c>
      <c r="G183" s="3"/>
      <c r="H183" s="13">
        <v>0</v>
      </c>
      <c r="I183" s="13">
        <v>0</v>
      </c>
    </row>
    <row r="184" spans="1:9" ht="110.25">
      <c r="A184" s="29" t="s">
        <v>141</v>
      </c>
      <c r="B184" s="1" t="s">
        <v>9</v>
      </c>
      <c r="C184" s="1" t="s">
        <v>7</v>
      </c>
      <c r="D184" s="24" t="s">
        <v>96</v>
      </c>
      <c r="E184" s="1"/>
      <c r="F184" s="3">
        <f>F185</f>
        <v>80</v>
      </c>
      <c r="G184" s="3">
        <f>G185</f>
        <v>0</v>
      </c>
      <c r="H184" s="3">
        <f>H185</f>
        <v>0</v>
      </c>
      <c r="I184" s="3">
        <f>I185</f>
        <v>0</v>
      </c>
    </row>
    <row r="185" spans="1:9" ht="78.75">
      <c r="A185" s="2" t="s">
        <v>54</v>
      </c>
      <c r="B185" s="1" t="s">
        <v>9</v>
      </c>
      <c r="C185" s="1" t="s">
        <v>7</v>
      </c>
      <c r="D185" s="24" t="s">
        <v>96</v>
      </c>
      <c r="E185" s="1" t="s">
        <v>55</v>
      </c>
      <c r="F185" s="3">
        <v>80</v>
      </c>
      <c r="G185" s="3"/>
      <c r="H185" s="13">
        <v>0</v>
      </c>
      <c r="I185" s="13">
        <v>0</v>
      </c>
    </row>
    <row r="186" spans="1:9" ht="157.5">
      <c r="A186" s="2" t="s">
        <v>188</v>
      </c>
      <c r="B186" s="1" t="s">
        <v>9</v>
      </c>
      <c r="C186" s="1" t="s">
        <v>7</v>
      </c>
      <c r="D186" s="24" t="s">
        <v>72</v>
      </c>
      <c r="E186" s="1"/>
      <c r="F186" s="3">
        <f>F187</f>
        <v>157.5</v>
      </c>
      <c r="G186" s="3">
        <f>G187</f>
        <v>0</v>
      </c>
      <c r="H186" s="3">
        <f>H187</f>
        <v>157.5</v>
      </c>
      <c r="I186" s="3">
        <f>I187</f>
        <v>157.5</v>
      </c>
    </row>
    <row r="187" spans="1:9" ht="78.75">
      <c r="A187" s="2" t="s">
        <v>54</v>
      </c>
      <c r="B187" s="1" t="s">
        <v>9</v>
      </c>
      <c r="C187" s="1" t="s">
        <v>7</v>
      </c>
      <c r="D187" s="24" t="s">
        <v>72</v>
      </c>
      <c r="E187" s="1" t="s">
        <v>55</v>
      </c>
      <c r="F187" s="3">
        <v>157.5</v>
      </c>
      <c r="G187" s="3"/>
      <c r="H187" s="13">
        <v>157.5</v>
      </c>
      <c r="I187" s="13">
        <v>157.5</v>
      </c>
    </row>
    <row r="188" spans="1:9" ht="110.25">
      <c r="A188" s="19" t="s">
        <v>177</v>
      </c>
      <c r="B188" s="1" t="s">
        <v>9</v>
      </c>
      <c r="C188" s="1" t="s">
        <v>7</v>
      </c>
      <c r="D188" s="24" t="s">
        <v>102</v>
      </c>
      <c r="E188" s="1"/>
      <c r="F188" s="3">
        <f>F189+F191+F192+F190</f>
        <v>33536.200000000004</v>
      </c>
      <c r="G188" s="3">
        <f>G189+G191+G192+G190</f>
        <v>0</v>
      </c>
      <c r="H188" s="3">
        <f>H189+H191+H192+H190</f>
        <v>33514.200000000004</v>
      </c>
      <c r="I188" s="3">
        <f>I189+I191+I192+I190</f>
        <v>33514.200000000004</v>
      </c>
    </row>
    <row r="189" spans="1:9" ht="141.75">
      <c r="A189" s="23" t="s">
        <v>119</v>
      </c>
      <c r="B189" s="1" t="s">
        <v>9</v>
      </c>
      <c r="C189" s="1" t="s">
        <v>7</v>
      </c>
      <c r="D189" s="24" t="s">
        <v>102</v>
      </c>
      <c r="E189" s="1" t="s">
        <v>49</v>
      </c>
      <c r="F189" s="3">
        <v>5342</v>
      </c>
      <c r="G189" s="3"/>
      <c r="H189" s="13">
        <v>5342</v>
      </c>
      <c r="I189" s="13">
        <v>5342</v>
      </c>
    </row>
    <row r="190" spans="1:9" ht="69" customHeight="1">
      <c r="A190" s="2" t="s">
        <v>104</v>
      </c>
      <c r="B190" s="1" t="s">
        <v>9</v>
      </c>
      <c r="C190" s="1" t="s">
        <v>7</v>
      </c>
      <c r="D190" s="24" t="s">
        <v>102</v>
      </c>
      <c r="E190" s="1" t="s">
        <v>50</v>
      </c>
      <c r="F190" s="3">
        <v>658.3</v>
      </c>
      <c r="G190" s="3"/>
      <c r="H190" s="13">
        <v>658.3</v>
      </c>
      <c r="I190" s="13">
        <v>658.3</v>
      </c>
    </row>
    <row r="191" spans="1:9" ht="78.75">
      <c r="A191" s="19" t="s">
        <v>54</v>
      </c>
      <c r="B191" s="1" t="s">
        <v>9</v>
      </c>
      <c r="C191" s="1" t="s">
        <v>7</v>
      </c>
      <c r="D191" s="24" t="s">
        <v>102</v>
      </c>
      <c r="E191" s="1" t="s">
        <v>55</v>
      </c>
      <c r="F191" s="3">
        <v>27513.9</v>
      </c>
      <c r="G191" s="3"/>
      <c r="H191" s="13">
        <v>27513.9</v>
      </c>
      <c r="I191" s="13">
        <v>27513.9</v>
      </c>
    </row>
    <row r="192" spans="1:9" ht="31.5">
      <c r="A192" s="2" t="s">
        <v>52</v>
      </c>
      <c r="B192" s="1" t="s">
        <v>9</v>
      </c>
      <c r="C192" s="1" t="s">
        <v>7</v>
      </c>
      <c r="D192" s="24" t="s">
        <v>102</v>
      </c>
      <c r="E192" s="1" t="s">
        <v>53</v>
      </c>
      <c r="F192" s="3">
        <v>22</v>
      </c>
      <c r="G192" s="3"/>
      <c r="H192" s="13">
        <v>0</v>
      </c>
      <c r="I192" s="13">
        <v>0</v>
      </c>
    </row>
    <row r="193" spans="1:9" ht="141.75">
      <c r="A193" s="42" t="s">
        <v>165</v>
      </c>
      <c r="B193" s="1" t="s">
        <v>9</v>
      </c>
      <c r="C193" s="1" t="s">
        <v>7</v>
      </c>
      <c r="D193" s="24" t="s">
        <v>98</v>
      </c>
      <c r="E193" s="1"/>
      <c r="F193" s="3">
        <f>F194</f>
        <v>100</v>
      </c>
      <c r="G193" s="3">
        <f>G194</f>
        <v>0</v>
      </c>
      <c r="H193" s="3">
        <f>H194</f>
        <v>0</v>
      </c>
      <c r="I193" s="3">
        <f>I194</f>
        <v>0</v>
      </c>
    </row>
    <row r="194" spans="1:9" ht="78.75">
      <c r="A194" s="19" t="s">
        <v>54</v>
      </c>
      <c r="B194" s="1" t="s">
        <v>9</v>
      </c>
      <c r="C194" s="1" t="s">
        <v>7</v>
      </c>
      <c r="D194" s="24" t="s">
        <v>98</v>
      </c>
      <c r="E194" s="1" t="s">
        <v>55</v>
      </c>
      <c r="F194" s="3">
        <v>100</v>
      </c>
      <c r="G194" s="3"/>
      <c r="H194" s="13">
        <v>0</v>
      </c>
      <c r="I194" s="13">
        <v>0</v>
      </c>
    </row>
    <row r="195" spans="1:9" ht="110.25">
      <c r="A195" s="43" t="s">
        <v>139</v>
      </c>
      <c r="B195" s="1" t="s">
        <v>9</v>
      </c>
      <c r="C195" s="1" t="s">
        <v>7</v>
      </c>
      <c r="D195" s="24" t="s">
        <v>114</v>
      </c>
      <c r="E195" s="1"/>
      <c r="F195" s="3">
        <f>F196</f>
        <v>16.4</v>
      </c>
      <c r="G195" s="3">
        <f>G196</f>
        <v>0</v>
      </c>
      <c r="H195" s="3">
        <f>H196</f>
        <v>0</v>
      </c>
      <c r="I195" s="3">
        <f>I196</f>
        <v>0</v>
      </c>
    </row>
    <row r="196" spans="1:9" ht="63">
      <c r="A196" s="33" t="s">
        <v>104</v>
      </c>
      <c r="B196" s="1" t="s">
        <v>9</v>
      </c>
      <c r="C196" s="1" t="s">
        <v>7</v>
      </c>
      <c r="D196" s="24" t="s">
        <v>114</v>
      </c>
      <c r="E196" s="1" t="s">
        <v>50</v>
      </c>
      <c r="F196" s="3">
        <v>16.4</v>
      </c>
      <c r="G196" s="3"/>
      <c r="H196" s="13">
        <v>0</v>
      </c>
      <c r="I196" s="13">
        <v>0</v>
      </c>
    </row>
    <row r="197" spans="1:9" ht="128.25" customHeight="1">
      <c r="A197" s="44" t="s">
        <v>195</v>
      </c>
      <c r="B197" s="1" t="s">
        <v>9</v>
      </c>
      <c r="C197" s="1" t="s">
        <v>7</v>
      </c>
      <c r="D197" s="24" t="s">
        <v>115</v>
      </c>
      <c r="E197" s="1"/>
      <c r="F197" s="3">
        <f>F198</f>
        <v>200</v>
      </c>
      <c r="G197" s="3">
        <f>G198</f>
        <v>0</v>
      </c>
      <c r="H197" s="3">
        <f>H198</f>
        <v>0</v>
      </c>
      <c r="I197" s="3">
        <f>I198</f>
        <v>0</v>
      </c>
    </row>
    <row r="198" spans="1:9" ht="63.75" customHeight="1">
      <c r="A198" s="44" t="s">
        <v>54</v>
      </c>
      <c r="B198" s="1" t="s">
        <v>9</v>
      </c>
      <c r="C198" s="1" t="s">
        <v>7</v>
      </c>
      <c r="D198" s="24" t="s">
        <v>115</v>
      </c>
      <c r="E198" s="1" t="s">
        <v>55</v>
      </c>
      <c r="F198" s="3">
        <v>200</v>
      </c>
      <c r="G198" s="3"/>
      <c r="H198" s="13">
        <v>0</v>
      </c>
      <c r="I198" s="13">
        <v>0</v>
      </c>
    </row>
    <row r="199" spans="1:9" ht="47.25">
      <c r="A199" s="35" t="s">
        <v>151</v>
      </c>
      <c r="B199" s="1" t="s">
        <v>9</v>
      </c>
      <c r="C199" s="1" t="s">
        <v>15</v>
      </c>
      <c r="D199" s="24"/>
      <c r="E199" s="1"/>
      <c r="F199" s="3">
        <f>F207+F202+F200+F205</f>
        <v>221</v>
      </c>
      <c r="G199" s="3">
        <f>G207+G202+G200+G205</f>
        <v>0</v>
      </c>
      <c r="H199" s="3">
        <f>H207+H202+H200+H205</f>
        <v>0</v>
      </c>
      <c r="I199" s="3">
        <f>I207+I202+I200+I205</f>
        <v>0</v>
      </c>
    </row>
    <row r="200" spans="1:9" ht="94.5">
      <c r="A200" s="29" t="s">
        <v>153</v>
      </c>
      <c r="B200" s="1" t="s">
        <v>9</v>
      </c>
      <c r="C200" s="1" t="s">
        <v>15</v>
      </c>
      <c r="D200" s="24" t="s">
        <v>152</v>
      </c>
      <c r="E200" s="1"/>
      <c r="F200" s="3">
        <f>F201</f>
        <v>15</v>
      </c>
      <c r="G200" s="3">
        <f>G201</f>
        <v>0</v>
      </c>
      <c r="H200" s="3">
        <f>H201</f>
        <v>0</v>
      </c>
      <c r="I200" s="3">
        <f>I201</f>
        <v>0</v>
      </c>
    </row>
    <row r="201" spans="1:9" ht="71.25" customHeight="1">
      <c r="A201" s="2" t="s">
        <v>104</v>
      </c>
      <c r="B201" s="1" t="s">
        <v>9</v>
      </c>
      <c r="C201" s="1" t="s">
        <v>15</v>
      </c>
      <c r="D201" s="24" t="s">
        <v>152</v>
      </c>
      <c r="E201" s="1" t="s">
        <v>50</v>
      </c>
      <c r="F201" s="3">
        <v>15</v>
      </c>
      <c r="G201" s="3"/>
      <c r="H201" s="13">
        <v>0</v>
      </c>
      <c r="I201" s="13">
        <v>0</v>
      </c>
    </row>
    <row r="202" spans="1:9" ht="110.25">
      <c r="A202" s="57" t="s">
        <v>178</v>
      </c>
      <c r="B202" s="1" t="s">
        <v>9</v>
      </c>
      <c r="C202" s="1" t="s">
        <v>15</v>
      </c>
      <c r="D202" s="24" t="s">
        <v>102</v>
      </c>
      <c r="E202" s="1"/>
      <c r="F202" s="3">
        <f>F204+F203</f>
        <v>116</v>
      </c>
      <c r="G202" s="3">
        <f>G204+G203</f>
        <v>0</v>
      </c>
      <c r="H202" s="3">
        <f>H204+H203</f>
        <v>0</v>
      </c>
      <c r="I202" s="3">
        <f>I204+I203</f>
        <v>0</v>
      </c>
    </row>
    <row r="203" spans="1:9" ht="141.75">
      <c r="A203" s="23" t="s">
        <v>119</v>
      </c>
      <c r="B203" s="1" t="s">
        <v>9</v>
      </c>
      <c r="C203" s="1" t="s">
        <v>15</v>
      </c>
      <c r="D203" s="24" t="s">
        <v>102</v>
      </c>
      <c r="E203" s="1" t="s">
        <v>49</v>
      </c>
      <c r="F203" s="3">
        <v>53</v>
      </c>
      <c r="G203" s="3"/>
      <c r="H203" s="3">
        <v>0</v>
      </c>
      <c r="I203" s="3">
        <v>0</v>
      </c>
    </row>
    <row r="204" spans="1:9" ht="69.75" customHeight="1">
      <c r="A204" s="2" t="s">
        <v>104</v>
      </c>
      <c r="B204" s="1" t="s">
        <v>9</v>
      </c>
      <c r="C204" s="1" t="s">
        <v>15</v>
      </c>
      <c r="D204" s="24" t="s">
        <v>102</v>
      </c>
      <c r="E204" s="1" t="s">
        <v>50</v>
      </c>
      <c r="F204" s="3">
        <v>63</v>
      </c>
      <c r="G204" s="3"/>
      <c r="H204" s="13">
        <v>0</v>
      </c>
      <c r="I204" s="13">
        <v>0</v>
      </c>
    </row>
    <row r="205" spans="1:9" ht="78.75">
      <c r="A205" s="2" t="s">
        <v>179</v>
      </c>
      <c r="B205" s="1" t="s">
        <v>9</v>
      </c>
      <c r="C205" s="1" t="s">
        <v>15</v>
      </c>
      <c r="D205" s="24" t="s">
        <v>154</v>
      </c>
      <c r="E205" s="1"/>
      <c r="F205" s="3">
        <f>F206</f>
        <v>20</v>
      </c>
      <c r="G205" s="3">
        <f>G206</f>
        <v>0</v>
      </c>
      <c r="H205" s="3">
        <f>H206</f>
        <v>0</v>
      </c>
      <c r="I205" s="3">
        <f>I206</f>
        <v>0</v>
      </c>
    </row>
    <row r="206" spans="1:9" ht="67.5" customHeight="1">
      <c r="A206" s="2" t="s">
        <v>104</v>
      </c>
      <c r="B206" s="1" t="s">
        <v>9</v>
      </c>
      <c r="C206" s="1" t="s">
        <v>15</v>
      </c>
      <c r="D206" s="24" t="s">
        <v>154</v>
      </c>
      <c r="E206" s="1" t="s">
        <v>50</v>
      </c>
      <c r="F206" s="3">
        <v>20</v>
      </c>
      <c r="G206" s="3"/>
      <c r="H206" s="13">
        <v>0</v>
      </c>
      <c r="I206" s="13">
        <v>0</v>
      </c>
    </row>
    <row r="207" spans="1:9" ht="47.25">
      <c r="A207" s="2" t="s">
        <v>51</v>
      </c>
      <c r="B207" s="1" t="s">
        <v>9</v>
      </c>
      <c r="C207" s="1" t="s">
        <v>15</v>
      </c>
      <c r="D207" s="24" t="s">
        <v>68</v>
      </c>
      <c r="E207" s="1"/>
      <c r="F207" s="3">
        <f>F208</f>
        <v>70</v>
      </c>
      <c r="G207" s="3">
        <f>G208</f>
        <v>0</v>
      </c>
      <c r="H207" s="3">
        <f>H208</f>
        <v>0</v>
      </c>
      <c r="I207" s="3">
        <f>I208</f>
        <v>0</v>
      </c>
    </row>
    <row r="208" spans="1:9" ht="47.25">
      <c r="A208" s="23" t="s">
        <v>120</v>
      </c>
      <c r="B208" s="1" t="s">
        <v>9</v>
      </c>
      <c r="C208" s="1" t="s">
        <v>15</v>
      </c>
      <c r="D208" s="24" t="s">
        <v>68</v>
      </c>
      <c r="E208" s="1" t="s">
        <v>50</v>
      </c>
      <c r="F208" s="3">
        <v>70</v>
      </c>
      <c r="G208" s="3"/>
      <c r="H208" s="13">
        <v>0</v>
      </c>
      <c r="I208" s="13">
        <v>0</v>
      </c>
    </row>
    <row r="209" spans="1:9" ht="15.75">
      <c r="A209" s="2" t="s">
        <v>100</v>
      </c>
      <c r="B209" s="1" t="s">
        <v>9</v>
      </c>
      <c r="C209" s="1" t="s">
        <v>9</v>
      </c>
      <c r="D209" s="24"/>
      <c r="E209" s="1"/>
      <c r="F209" s="3">
        <f>F210+F213+F215+F218+F223</f>
        <v>24691.9</v>
      </c>
      <c r="G209" s="3">
        <f>G210+G213+G215+G218+G223</f>
        <v>0</v>
      </c>
      <c r="H209" s="3">
        <f>H210+H213+H215+H218+H223</f>
        <v>29059.4</v>
      </c>
      <c r="I209" s="3">
        <f>I210+I213+I215+I218+I223</f>
        <v>29459.4</v>
      </c>
    </row>
    <row r="210" spans="1:9" ht="157.5">
      <c r="A210" s="29" t="s">
        <v>140</v>
      </c>
      <c r="B210" s="1" t="s">
        <v>9</v>
      </c>
      <c r="C210" s="1" t="s">
        <v>9</v>
      </c>
      <c r="D210" s="24" t="s">
        <v>117</v>
      </c>
      <c r="E210" s="1"/>
      <c r="F210" s="3">
        <f>F211+F212</f>
        <v>156.1</v>
      </c>
      <c r="G210" s="3">
        <f>G211+G212</f>
        <v>0</v>
      </c>
      <c r="H210" s="3">
        <f>H211+H212</f>
        <v>0</v>
      </c>
      <c r="I210" s="3">
        <f>I211+I212</f>
        <v>0</v>
      </c>
    </row>
    <row r="211" spans="1:9" ht="47.25" customHeight="1" hidden="1">
      <c r="A211" s="23" t="s">
        <v>120</v>
      </c>
      <c r="B211" s="1" t="s">
        <v>9</v>
      </c>
      <c r="C211" s="1" t="s">
        <v>9</v>
      </c>
      <c r="D211" s="24" t="s">
        <v>117</v>
      </c>
      <c r="E211" s="1" t="s">
        <v>50</v>
      </c>
      <c r="F211" s="3"/>
      <c r="G211" s="3"/>
      <c r="H211" s="3"/>
      <c r="I211" s="3"/>
    </row>
    <row r="212" spans="1:9" ht="78.75">
      <c r="A212" s="32" t="s">
        <v>54</v>
      </c>
      <c r="B212" s="1" t="s">
        <v>9</v>
      </c>
      <c r="C212" s="1" t="s">
        <v>9</v>
      </c>
      <c r="D212" s="24" t="s">
        <v>117</v>
      </c>
      <c r="E212" s="1" t="s">
        <v>55</v>
      </c>
      <c r="F212" s="3">
        <v>156.1</v>
      </c>
      <c r="G212" s="3"/>
      <c r="H212" s="3">
        <v>0</v>
      </c>
      <c r="I212" s="3">
        <v>0</v>
      </c>
    </row>
    <row r="213" spans="1:9" ht="126">
      <c r="A213" s="31" t="s">
        <v>155</v>
      </c>
      <c r="B213" s="1" t="s">
        <v>9</v>
      </c>
      <c r="C213" s="1" t="s">
        <v>9</v>
      </c>
      <c r="D213" s="24" t="s">
        <v>73</v>
      </c>
      <c r="E213" s="1"/>
      <c r="F213" s="3">
        <f>F214</f>
        <v>5</v>
      </c>
      <c r="G213" s="3">
        <f>G214</f>
        <v>0</v>
      </c>
      <c r="H213" s="3">
        <f>H214</f>
        <v>0</v>
      </c>
      <c r="I213" s="3">
        <f>I214</f>
        <v>0</v>
      </c>
    </row>
    <row r="214" spans="1:9" ht="63">
      <c r="A214" s="2" t="s">
        <v>104</v>
      </c>
      <c r="B214" s="1" t="s">
        <v>9</v>
      </c>
      <c r="C214" s="1" t="s">
        <v>9</v>
      </c>
      <c r="D214" s="24" t="s">
        <v>73</v>
      </c>
      <c r="E214" s="1" t="s">
        <v>50</v>
      </c>
      <c r="F214" s="3">
        <v>5</v>
      </c>
      <c r="G214" s="3"/>
      <c r="H214" s="3">
        <v>0</v>
      </c>
      <c r="I214" s="3">
        <v>0</v>
      </c>
    </row>
    <row r="215" spans="1:9" ht="110.25">
      <c r="A215" s="29" t="s">
        <v>130</v>
      </c>
      <c r="B215" s="1" t="s">
        <v>9</v>
      </c>
      <c r="C215" s="1" t="s">
        <v>9</v>
      </c>
      <c r="D215" s="24" t="s">
        <v>88</v>
      </c>
      <c r="E215" s="1"/>
      <c r="F215" s="3">
        <f>F216+F217</f>
        <v>11204.800000000001</v>
      </c>
      <c r="G215" s="3">
        <f>G216+G217</f>
        <v>0</v>
      </c>
      <c r="H215" s="3">
        <f>H216+H217</f>
        <v>0</v>
      </c>
      <c r="I215" s="3">
        <f>I216+I217</f>
        <v>0</v>
      </c>
    </row>
    <row r="216" spans="1:9" ht="68.25" customHeight="1">
      <c r="A216" s="2" t="s">
        <v>104</v>
      </c>
      <c r="B216" s="1" t="s">
        <v>9</v>
      </c>
      <c r="C216" s="1" t="s">
        <v>9</v>
      </c>
      <c r="D216" s="24" t="s">
        <v>88</v>
      </c>
      <c r="E216" s="1" t="s">
        <v>50</v>
      </c>
      <c r="F216" s="3">
        <v>11146.2</v>
      </c>
      <c r="G216" s="1"/>
      <c r="H216" s="3">
        <v>0</v>
      </c>
      <c r="I216" s="3">
        <v>0</v>
      </c>
    </row>
    <row r="217" spans="1:9" ht="78.75">
      <c r="A217" s="19" t="s">
        <v>54</v>
      </c>
      <c r="B217" s="1" t="s">
        <v>9</v>
      </c>
      <c r="C217" s="1" t="s">
        <v>9</v>
      </c>
      <c r="D217" s="24" t="s">
        <v>88</v>
      </c>
      <c r="E217" s="1" t="s">
        <v>55</v>
      </c>
      <c r="F217" s="12">
        <v>58.6</v>
      </c>
      <c r="G217" s="12"/>
      <c r="H217" s="12">
        <v>0</v>
      </c>
      <c r="I217" s="12">
        <v>0</v>
      </c>
    </row>
    <row r="218" spans="1:9" ht="63">
      <c r="A218" s="2" t="s">
        <v>180</v>
      </c>
      <c r="B218" s="1" t="s">
        <v>9</v>
      </c>
      <c r="C218" s="1" t="s">
        <v>9</v>
      </c>
      <c r="D218" s="24" t="s">
        <v>91</v>
      </c>
      <c r="E218" s="1"/>
      <c r="F218" s="3">
        <f>F219+F220+F221+F222</f>
        <v>13326</v>
      </c>
      <c r="G218" s="3">
        <f>G219+G220+G221+G222</f>
        <v>0</v>
      </c>
      <c r="H218" s="3">
        <f>H219+H220+H221+H222</f>
        <v>17854.6</v>
      </c>
      <c r="I218" s="3">
        <f>I219+I220+I221+I222</f>
        <v>18254.6</v>
      </c>
    </row>
    <row r="219" spans="1:9" ht="141.75">
      <c r="A219" s="23" t="s">
        <v>119</v>
      </c>
      <c r="B219" s="1" t="s">
        <v>9</v>
      </c>
      <c r="C219" s="1" t="s">
        <v>9</v>
      </c>
      <c r="D219" s="24" t="s">
        <v>91</v>
      </c>
      <c r="E219" s="1" t="s">
        <v>49</v>
      </c>
      <c r="F219" s="3">
        <v>5759.6</v>
      </c>
      <c r="G219" s="3"/>
      <c r="H219" s="3">
        <v>11500</v>
      </c>
      <c r="I219" s="3">
        <v>11900</v>
      </c>
    </row>
    <row r="220" spans="1:9" ht="66" customHeight="1">
      <c r="A220" s="2" t="s">
        <v>104</v>
      </c>
      <c r="B220" s="1" t="s">
        <v>9</v>
      </c>
      <c r="C220" s="1" t="s">
        <v>9</v>
      </c>
      <c r="D220" s="24" t="s">
        <v>91</v>
      </c>
      <c r="E220" s="1" t="s">
        <v>50</v>
      </c>
      <c r="F220" s="3">
        <v>1652.4</v>
      </c>
      <c r="G220" s="3"/>
      <c r="H220" s="3">
        <v>1652.4</v>
      </c>
      <c r="I220" s="3">
        <v>1652.4</v>
      </c>
    </row>
    <row r="221" spans="1:9" ht="78.75">
      <c r="A221" s="19" t="s">
        <v>54</v>
      </c>
      <c r="B221" s="1" t="s">
        <v>9</v>
      </c>
      <c r="C221" s="1" t="s">
        <v>9</v>
      </c>
      <c r="D221" s="24" t="s">
        <v>91</v>
      </c>
      <c r="E221" s="1" t="s">
        <v>55</v>
      </c>
      <c r="F221" s="3">
        <v>5870</v>
      </c>
      <c r="G221" s="3"/>
      <c r="H221" s="3">
        <v>4702.2</v>
      </c>
      <c r="I221" s="3">
        <v>4702.2</v>
      </c>
    </row>
    <row r="222" spans="1:9" ht="31.5">
      <c r="A222" s="2" t="s">
        <v>52</v>
      </c>
      <c r="B222" s="1" t="s">
        <v>9</v>
      </c>
      <c r="C222" s="1" t="s">
        <v>9</v>
      </c>
      <c r="D222" s="24" t="s">
        <v>91</v>
      </c>
      <c r="E222" s="1" t="s">
        <v>53</v>
      </c>
      <c r="F222" s="3">
        <v>44</v>
      </c>
      <c r="G222" s="3"/>
      <c r="H222" s="3">
        <v>0</v>
      </c>
      <c r="I222" s="3">
        <v>0</v>
      </c>
    </row>
    <row r="223" spans="1:9" ht="47.25">
      <c r="A223" s="2" t="s">
        <v>51</v>
      </c>
      <c r="B223" s="1" t="s">
        <v>9</v>
      </c>
      <c r="C223" s="1" t="s">
        <v>9</v>
      </c>
      <c r="D223" s="24" t="s">
        <v>68</v>
      </c>
      <c r="E223" s="1"/>
      <c r="F223" s="12">
        <f>F224+F225</f>
        <v>0</v>
      </c>
      <c r="G223" s="12">
        <f>G224+G225</f>
        <v>0</v>
      </c>
      <c r="H223" s="12">
        <f>H224+H225</f>
        <v>11204.800000000001</v>
      </c>
      <c r="I223" s="12">
        <f>I224+I225</f>
        <v>11204.800000000001</v>
      </c>
    </row>
    <row r="224" spans="1:9" ht="69.75" customHeight="1">
      <c r="A224" s="2" t="s">
        <v>104</v>
      </c>
      <c r="B224" s="1" t="s">
        <v>9</v>
      </c>
      <c r="C224" s="1" t="s">
        <v>9</v>
      </c>
      <c r="D224" s="24" t="s">
        <v>68</v>
      </c>
      <c r="E224" s="1" t="s">
        <v>50</v>
      </c>
      <c r="F224" s="12">
        <v>0</v>
      </c>
      <c r="G224" s="12"/>
      <c r="H224" s="12">
        <v>11146.2</v>
      </c>
      <c r="I224" s="12">
        <v>11146.2</v>
      </c>
    </row>
    <row r="225" spans="1:9" ht="78.75">
      <c r="A225" s="19" t="s">
        <v>54</v>
      </c>
      <c r="B225" s="1" t="s">
        <v>9</v>
      </c>
      <c r="C225" s="1" t="s">
        <v>9</v>
      </c>
      <c r="D225" s="24" t="s">
        <v>68</v>
      </c>
      <c r="E225" s="1" t="s">
        <v>55</v>
      </c>
      <c r="F225" s="12">
        <v>0</v>
      </c>
      <c r="G225" s="12"/>
      <c r="H225" s="12">
        <v>58.6</v>
      </c>
      <c r="I225" s="12">
        <v>58.6</v>
      </c>
    </row>
    <row r="226" spans="1:9" ht="15.75">
      <c r="A226" s="4" t="s">
        <v>43</v>
      </c>
      <c r="B226" s="5" t="s">
        <v>21</v>
      </c>
      <c r="C226" s="5"/>
      <c r="D226" s="25"/>
      <c r="E226" s="5"/>
      <c r="F226" s="10">
        <f>F227</f>
        <v>57355.4</v>
      </c>
      <c r="G226" s="10">
        <f>G227</f>
        <v>0</v>
      </c>
      <c r="H226" s="10">
        <f>H227</f>
        <v>109025.4</v>
      </c>
      <c r="I226" s="10">
        <f>I227</f>
        <v>174052.3</v>
      </c>
    </row>
    <row r="227" spans="1:9" ht="15.75">
      <c r="A227" s="2" t="s">
        <v>22</v>
      </c>
      <c r="B227" s="1" t="s">
        <v>21</v>
      </c>
      <c r="C227" s="1" t="s">
        <v>5</v>
      </c>
      <c r="D227" s="24"/>
      <c r="E227" s="1"/>
      <c r="F227" s="3">
        <f>F228+F231+F236+F240+F243</f>
        <v>57355.4</v>
      </c>
      <c r="G227" s="3">
        <f>G228+G231+G236+G240+G243</f>
        <v>0</v>
      </c>
      <c r="H227" s="3">
        <f>H228+H231+H236+H240+H243</f>
        <v>109025.4</v>
      </c>
      <c r="I227" s="3">
        <f>I228+I231+I236+I240+I243</f>
        <v>174052.3</v>
      </c>
    </row>
    <row r="228" spans="1:9" ht="110.25">
      <c r="A228" s="29" t="s">
        <v>141</v>
      </c>
      <c r="B228" s="1" t="s">
        <v>21</v>
      </c>
      <c r="C228" s="1" t="s">
        <v>5</v>
      </c>
      <c r="D228" s="24" t="s">
        <v>96</v>
      </c>
      <c r="E228" s="1"/>
      <c r="F228" s="3">
        <f>F229+F230</f>
        <v>550</v>
      </c>
      <c r="G228" s="3">
        <f>G229+G230</f>
        <v>0</v>
      </c>
      <c r="H228" s="3">
        <f>H229+H230</f>
        <v>0</v>
      </c>
      <c r="I228" s="3">
        <f>I229+I230</f>
        <v>0</v>
      </c>
    </row>
    <row r="229" spans="1:9" ht="70.5" customHeight="1">
      <c r="A229" s="2" t="s">
        <v>104</v>
      </c>
      <c r="B229" s="1" t="s">
        <v>21</v>
      </c>
      <c r="C229" s="1" t="s">
        <v>5</v>
      </c>
      <c r="D229" s="24" t="s">
        <v>96</v>
      </c>
      <c r="E229" s="1" t="s">
        <v>50</v>
      </c>
      <c r="F229" s="3">
        <v>250</v>
      </c>
      <c r="G229" s="3"/>
      <c r="H229" s="3">
        <v>0</v>
      </c>
      <c r="I229" s="3">
        <v>0</v>
      </c>
    </row>
    <row r="230" spans="1:9" ht="78.75">
      <c r="A230" s="32" t="s">
        <v>54</v>
      </c>
      <c r="B230" s="1" t="s">
        <v>21</v>
      </c>
      <c r="C230" s="1" t="s">
        <v>5</v>
      </c>
      <c r="D230" s="24" t="s">
        <v>96</v>
      </c>
      <c r="E230" s="1" t="s">
        <v>55</v>
      </c>
      <c r="F230" s="3">
        <v>300</v>
      </c>
      <c r="G230" s="3"/>
      <c r="H230" s="3">
        <v>0</v>
      </c>
      <c r="I230" s="3">
        <v>0</v>
      </c>
    </row>
    <row r="231" spans="1:9" ht="94.5">
      <c r="A231" s="2" t="s">
        <v>181</v>
      </c>
      <c r="B231" s="1" t="s">
        <v>21</v>
      </c>
      <c r="C231" s="1" t="s">
        <v>5</v>
      </c>
      <c r="D231" s="24" t="s">
        <v>92</v>
      </c>
      <c r="E231" s="1"/>
      <c r="F231" s="3">
        <f>F232+F233+F234+F235</f>
        <v>55368.9</v>
      </c>
      <c r="G231" s="3">
        <f>G232+G233+G234+G235</f>
        <v>0</v>
      </c>
      <c r="H231" s="3">
        <f>H232+H233+H234+H235</f>
        <v>74775.2</v>
      </c>
      <c r="I231" s="3">
        <f>I232+I233+I234+I235</f>
        <v>83396</v>
      </c>
    </row>
    <row r="232" spans="1:9" ht="141.75">
      <c r="A232" s="23" t="s">
        <v>119</v>
      </c>
      <c r="B232" s="1" t="s">
        <v>21</v>
      </c>
      <c r="C232" s="1" t="s">
        <v>5</v>
      </c>
      <c r="D232" s="24" t="s">
        <v>92</v>
      </c>
      <c r="E232" s="1" t="s">
        <v>49</v>
      </c>
      <c r="F232" s="3">
        <v>13741</v>
      </c>
      <c r="G232" s="3"/>
      <c r="H232" s="3">
        <v>28443.5</v>
      </c>
      <c r="I232" s="3">
        <v>32500</v>
      </c>
    </row>
    <row r="233" spans="1:9" ht="70.5" customHeight="1">
      <c r="A233" s="2" t="s">
        <v>104</v>
      </c>
      <c r="B233" s="1" t="s">
        <v>21</v>
      </c>
      <c r="C233" s="1" t="s">
        <v>5</v>
      </c>
      <c r="D233" s="24" t="s">
        <v>92</v>
      </c>
      <c r="E233" s="1" t="s">
        <v>50</v>
      </c>
      <c r="F233" s="3">
        <v>17640.2</v>
      </c>
      <c r="G233" s="3"/>
      <c r="H233" s="3">
        <v>23000</v>
      </c>
      <c r="I233" s="3">
        <v>27564.3</v>
      </c>
    </row>
    <row r="234" spans="1:9" ht="78.75">
      <c r="A234" s="19" t="s">
        <v>54</v>
      </c>
      <c r="B234" s="1" t="s">
        <v>21</v>
      </c>
      <c r="C234" s="1" t="s">
        <v>5</v>
      </c>
      <c r="D234" s="24" t="s">
        <v>92</v>
      </c>
      <c r="E234" s="1" t="s">
        <v>55</v>
      </c>
      <c r="F234" s="3">
        <v>23831.7</v>
      </c>
      <c r="G234" s="3"/>
      <c r="H234" s="3">
        <v>23331.7</v>
      </c>
      <c r="I234" s="3">
        <v>23331.7</v>
      </c>
    </row>
    <row r="235" spans="1:9" s="52" customFormat="1" ht="31.5">
      <c r="A235" s="53" t="s">
        <v>52</v>
      </c>
      <c r="B235" s="49" t="s">
        <v>21</v>
      </c>
      <c r="C235" s="49" t="s">
        <v>5</v>
      </c>
      <c r="D235" s="50" t="s">
        <v>92</v>
      </c>
      <c r="E235" s="49" t="s">
        <v>53</v>
      </c>
      <c r="F235" s="51">
        <v>156</v>
      </c>
      <c r="G235" s="51"/>
      <c r="H235" s="51">
        <v>0</v>
      </c>
      <c r="I235" s="51">
        <v>0</v>
      </c>
    </row>
    <row r="236" spans="1:9" s="52" customFormat="1" ht="141.75">
      <c r="A236" s="54" t="s">
        <v>165</v>
      </c>
      <c r="B236" s="49" t="s">
        <v>21</v>
      </c>
      <c r="C236" s="49" t="s">
        <v>5</v>
      </c>
      <c r="D236" s="50" t="s">
        <v>93</v>
      </c>
      <c r="E236" s="49"/>
      <c r="F236" s="51">
        <f>F237+F238+F239</f>
        <v>900</v>
      </c>
      <c r="G236" s="51">
        <f>G237+G238</f>
        <v>0</v>
      </c>
      <c r="H236" s="51">
        <f>H237+H238</f>
        <v>34250.2</v>
      </c>
      <c r="I236" s="51">
        <f>I237+I238</f>
        <v>0</v>
      </c>
    </row>
    <row r="237" spans="1:9" s="52" customFormat="1" ht="65.25" customHeight="1">
      <c r="A237" s="2" t="s">
        <v>104</v>
      </c>
      <c r="B237" s="49" t="s">
        <v>21</v>
      </c>
      <c r="C237" s="49" t="s">
        <v>5</v>
      </c>
      <c r="D237" s="50" t="s">
        <v>93</v>
      </c>
      <c r="E237" s="49" t="s">
        <v>50</v>
      </c>
      <c r="F237" s="51">
        <v>300</v>
      </c>
      <c r="G237" s="55"/>
      <c r="H237" s="56">
        <v>0</v>
      </c>
      <c r="I237" s="56">
        <v>0</v>
      </c>
    </row>
    <row r="238" spans="1:9" s="52" customFormat="1" ht="63">
      <c r="A238" s="2" t="s">
        <v>170</v>
      </c>
      <c r="B238" s="49" t="s">
        <v>21</v>
      </c>
      <c r="C238" s="49" t="s">
        <v>5</v>
      </c>
      <c r="D238" s="50" t="s">
        <v>93</v>
      </c>
      <c r="E238" s="49" t="s">
        <v>58</v>
      </c>
      <c r="F238" s="51">
        <v>0</v>
      </c>
      <c r="G238" s="55"/>
      <c r="H238" s="56">
        <v>34250.2</v>
      </c>
      <c r="I238" s="56">
        <v>0</v>
      </c>
    </row>
    <row r="239" spans="1:9" s="52" customFormat="1" ht="63" customHeight="1">
      <c r="A239" s="19" t="s">
        <v>54</v>
      </c>
      <c r="B239" s="49" t="s">
        <v>21</v>
      </c>
      <c r="C239" s="49" t="s">
        <v>5</v>
      </c>
      <c r="D239" s="50" t="s">
        <v>93</v>
      </c>
      <c r="E239" s="49" t="s">
        <v>55</v>
      </c>
      <c r="F239" s="51">
        <v>600</v>
      </c>
      <c r="G239" s="55"/>
      <c r="H239" s="56">
        <v>0</v>
      </c>
      <c r="I239" s="56">
        <v>0</v>
      </c>
    </row>
    <row r="240" spans="1:9" ht="141.75">
      <c r="A240" s="2" t="s">
        <v>196</v>
      </c>
      <c r="B240" s="1" t="s">
        <v>21</v>
      </c>
      <c r="C240" s="1" t="s">
        <v>5</v>
      </c>
      <c r="D240" s="24" t="s">
        <v>115</v>
      </c>
      <c r="E240" s="1"/>
      <c r="F240" s="3">
        <f>F242+F241</f>
        <v>200</v>
      </c>
      <c r="G240" s="3">
        <f>G242+G241</f>
        <v>0</v>
      </c>
      <c r="H240" s="3">
        <f>H242+H241</f>
        <v>0</v>
      </c>
      <c r="I240" s="3">
        <f>I242+I241</f>
        <v>0</v>
      </c>
    </row>
    <row r="241" spans="1:9" ht="63">
      <c r="A241" s="2" t="s">
        <v>104</v>
      </c>
      <c r="B241" s="11" t="s">
        <v>21</v>
      </c>
      <c r="C241" s="11" t="s">
        <v>5</v>
      </c>
      <c r="D241" s="24" t="s">
        <v>115</v>
      </c>
      <c r="E241" s="11" t="s">
        <v>50</v>
      </c>
      <c r="F241" s="3">
        <v>100</v>
      </c>
      <c r="G241" s="11"/>
      <c r="H241" s="13">
        <v>0</v>
      </c>
      <c r="I241" s="13">
        <v>0</v>
      </c>
    </row>
    <row r="242" spans="1:9" ht="78.75">
      <c r="A242" s="19" t="s">
        <v>54</v>
      </c>
      <c r="B242" s="1" t="s">
        <v>21</v>
      </c>
      <c r="C242" s="1" t="s">
        <v>5</v>
      </c>
      <c r="D242" s="24" t="s">
        <v>115</v>
      </c>
      <c r="E242" s="1" t="s">
        <v>55</v>
      </c>
      <c r="F242" s="3">
        <v>100</v>
      </c>
      <c r="G242" s="3"/>
      <c r="H242" s="13">
        <v>0</v>
      </c>
      <c r="I242" s="13">
        <v>0</v>
      </c>
    </row>
    <row r="243" spans="1:9" ht="47.25">
      <c r="A243" s="2" t="s">
        <v>51</v>
      </c>
      <c r="B243" s="1" t="s">
        <v>21</v>
      </c>
      <c r="C243" s="1" t="s">
        <v>5</v>
      </c>
      <c r="D243" s="24" t="s">
        <v>68</v>
      </c>
      <c r="E243" s="1"/>
      <c r="F243" s="3">
        <f>F244+F245</f>
        <v>336.5</v>
      </c>
      <c r="G243" s="3">
        <f>G244+G245</f>
        <v>0</v>
      </c>
      <c r="H243" s="3">
        <f>H244+H245</f>
        <v>0</v>
      </c>
      <c r="I243" s="3">
        <f>I244+I245</f>
        <v>90656.3</v>
      </c>
    </row>
    <row r="244" spans="1:9" ht="63">
      <c r="A244" s="2" t="s">
        <v>104</v>
      </c>
      <c r="B244" s="1" t="s">
        <v>21</v>
      </c>
      <c r="C244" s="1" t="s">
        <v>5</v>
      </c>
      <c r="D244" s="24" t="s">
        <v>68</v>
      </c>
      <c r="E244" s="1" t="s">
        <v>50</v>
      </c>
      <c r="F244" s="3">
        <v>336.5</v>
      </c>
      <c r="G244" s="3"/>
      <c r="H244" s="13">
        <v>0</v>
      </c>
      <c r="I244" s="13">
        <v>0</v>
      </c>
    </row>
    <row r="245" spans="1:9" ht="63">
      <c r="A245" s="2" t="s">
        <v>170</v>
      </c>
      <c r="B245" s="1" t="s">
        <v>21</v>
      </c>
      <c r="C245" s="1" t="s">
        <v>5</v>
      </c>
      <c r="D245" s="24" t="s">
        <v>68</v>
      </c>
      <c r="E245" s="1" t="s">
        <v>58</v>
      </c>
      <c r="F245" s="3">
        <v>0</v>
      </c>
      <c r="G245" s="3"/>
      <c r="H245" s="13">
        <v>0</v>
      </c>
      <c r="I245" s="13">
        <v>90656.3</v>
      </c>
    </row>
    <row r="246" spans="1:9" ht="15.75">
      <c r="A246" s="4" t="s">
        <v>23</v>
      </c>
      <c r="B246" s="5" t="s">
        <v>24</v>
      </c>
      <c r="C246" s="5"/>
      <c r="D246" s="25"/>
      <c r="E246" s="5"/>
      <c r="F246" s="10">
        <f>F247+F250+F254+F260</f>
        <v>102175.90000000001</v>
      </c>
      <c r="G246" s="10">
        <f>G247+G250+G254+G260</f>
        <v>0</v>
      </c>
      <c r="H246" s="10">
        <f>H247+H250+H254+H260</f>
        <v>106378.4</v>
      </c>
      <c r="I246" s="10">
        <f>I247+I250+I254+I260</f>
        <v>105472.70000000001</v>
      </c>
    </row>
    <row r="247" spans="1:9" ht="15.75">
      <c r="A247" s="2" t="s">
        <v>39</v>
      </c>
      <c r="B247" s="1" t="s">
        <v>24</v>
      </c>
      <c r="C247" s="1" t="s">
        <v>5</v>
      </c>
      <c r="D247" s="24"/>
      <c r="E247" s="1"/>
      <c r="F247" s="3">
        <f aca="true" t="shared" si="5" ref="F247:I248">F248</f>
        <v>7500</v>
      </c>
      <c r="G247" s="3">
        <f t="shared" si="5"/>
        <v>0</v>
      </c>
      <c r="H247" s="3">
        <f t="shared" si="5"/>
        <v>8760</v>
      </c>
      <c r="I247" s="3">
        <f t="shared" si="5"/>
        <v>8800</v>
      </c>
    </row>
    <row r="248" spans="1:9" ht="47.25">
      <c r="A248" s="2" t="s">
        <v>51</v>
      </c>
      <c r="B248" s="1" t="s">
        <v>24</v>
      </c>
      <c r="C248" s="1" t="s">
        <v>5</v>
      </c>
      <c r="D248" s="24" t="s">
        <v>67</v>
      </c>
      <c r="E248" s="1"/>
      <c r="F248" s="3">
        <f>F249</f>
        <v>7500</v>
      </c>
      <c r="G248" s="3">
        <f t="shared" si="5"/>
        <v>0</v>
      </c>
      <c r="H248" s="3">
        <f t="shared" si="5"/>
        <v>8760</v>
      </c>
      <c r="I248" s="3">
        <f t="shared" si="5"/>
        <v>8800</v>
      </c>
    </row>
    <row r="249" spans="1:9" ht="31.5">
      <c r="A249" s="2" t="s">
        <v>57</v>
      </c>
      <c r="B249" s="1" t="s">
        <v>24</v>
      </c>
      <c r="C249" s="1" t="s">
        <v>5</v>
      </c>
      <c r="D249" s="24" t="s">
        <v>67</v>
      </c>
      <c r="E249" s="1" t="s">
        <v>56</v>
      </c>
      <c r="F249" s="3">
        <v>7500</v>
      </c>
      <c r="G249" s="3"/>
      <c r="H249" s="3">
        <v>8760</v>
      </c>
      <c r="I249" s="3">
        <v>8800</v>
      </c>
    </row>
    <row r="250" spans="1:9" ht="31.5">
      <c r="A250" s="2" t="s">
        <v>26</v>
      </c>
      <c r="B250" s="1" t="s">
        <v>24</v>
      </c>
      <c r="C250" s="1" t="s">
        <v>7</v>
      </c>
      <c r="D250" s="24"/>
      <c r="E250" s="1"/>
      <c r="F250" s="3">
        <f>F251</f>
        <v>61223.8</v>
      </c>
      <c r="G250" s="3">
        <f>G251</f>
        <v>0</v>
      </c>
      <c r="H250" s="3">
        <f>H251</f>
        <v>55020.4</v>
      </c>
      <c r="I250" s="3">
        <f>I251</f>
        <v>54177.5</v>
      </c>
    </row>
    <row r="251" spans="1:9" ht="47.25">
      <c r="A251" s="2" t="s">
        <v>51</v>
      </c>
      <c r="B251" s="1" t="s">
        <v>24</v>
      </c>
      <c r="C251" s="1" t="s">
        <v>7</v>
      </c>
      <c r="D251" s="24" t="s">
        <v>67</v>
      </c>
      <c r="E251" s="1"/>
      <c r="F251" s="3">
        <f>F253+F252</f>
        <v>61223.8</v>
      </c>
      <c r="G251" s="3">
        <f>G253+G252</f>
        <v>0</v>
      </c>
      <c r="H251" s="3">
        <f>H253+H252</f>
        <v>55020.4</v>
      </c>
      <c r="I251" s="3">
        <f>I253+I252</f>
        <v>54177.5</v>
      </c>
    </row>
    <row r="252" spans="1:9" ht="70.5" customHeight="1">
      <c r="A252" s="2" t="s">
        <v>104</v>
      </c>
      <c r="B252" s="1" t="s">
        <v>24</v>
      </c>
      <c r="C252" s="1" t="s">
        <v>7</v>
      </c>
      <c r="D252" s="24" t="s">
        <v>67</v>
      </c>
      <c r="E252" s="1" t="s">
        <v>50</v>
      </c>
      <c r="F252" s="3">
        <v>600</v>
      </c>
      <c r="G252" s="3"/>
      <c r="H252" s="3">
        <v>600</v>
      </c>
      <c r="I252" s="3">
        <v>600</v>
      </c>
    </row>
    <row r="253" spans="1:9" ht="31.5">
      <c r="A253" s="2" t="s">
        <v>57</v>
      </c>
      <c r="B253" s="1" t="s">
        <v>24</v>
      </c>
      <c r="C253" s="1" t="s">
        <v>7</v>
      </c>
      <c r="D253" s="24" t="s">
        <v>67</v>
      </c>
      <c r="E253" s="1" t="s">
        <v>56</v>
      </c>
      <c r="F253" s="3">
        <v>60623.8</v>
      </c>
      <c r="G253" s="3"/>
      <c r="H253" s="3">
        <v>54420.4</v>
      </c>
      <c r="I253" s="3">
        <v>53577.5</v>
      </c>
    </row>
    <row r="254" spans="1:9" ht="15.75">
      <c r="A254" s="6" t="s">
        <v>40</v>
      </c>
      <c r="B254" s="1" t="s">
        <v>24</v>
      </c>
      <c r="C254" s="1" t="s">
        <v>8</v>
      </c>
      <c r="D254" s="24"/>
      <c r="E254" s="1"/>
      <c r="F254" s="3">
        <f>F257+F255</f>
        <v>26864.5</v>
      </c>
      <c r="G254" s="3">
        <f>G257+G255</f>
        <v>0</v>
      </c>
      <c r="H254" s="3">
        <f>H257+H255</f>
        <v>36383.6</v>
      </c>
      <c r="I254" s="3">
        <f>I257+I255</f>
        <v>36383.6</v>
      </c>
    </row>
    <row r="255" spans="1:9" ht="81" customHeight="1">
      <c r="A255" s="6" t="s">
        <v>194</v>
      </c>
      <c r="B255" s="1" t="s">
        <v>24</v>
      </c>
      <c r="C255" s="1" t="s">
        <v>8</v>
      </c>
      <c r="D255" s="24" t="s">
        <v>193</v>
      </c>
      <c r="E255" s="1"/>
      <c r="F255" s="3">
        <f>F256</f>
        <v>2501.8</v>
      </c>
      <c r="G255" s="3">
        <f>G256</f>
        <v>0</v>
      </c>
      <c r="H255" s="3">
        <f>H256</f>
        <v>0</v>
      </c>
      <c r="I255" s="3">
        <f>I256</f>
        <v>0</v>
      </c>
    </row>
    <row r="256" spans="1:9" ht="31.5">
      <c r="A256" s="2" t="s">
        <v>57</v>
      </c>
      <c r="B256" s="1" t="s">
        <v>24</v>
      </c>
      <c r="C256" s="1" t="s">
        <v>8</v>
      </c>
      <c r="D256" s="24" t="s">
        <v>193</v>
      </c>
      <c r="E256" s="1" t="s">
        <v>56</v>
      </c>
      <c r="F256" s="3">
        <v>2501.8</v>
      </c>
      <c r="G256" s="3"/>
      <c r="H256" s="3">
        <v>0</v>
      </c>
      <c r="I256" s="3">
        <v>0</v>
      </c>
    </row>
    <row r="257" spans="1:9" ht="47.25">
      <c r="A257" s="2" t="s">
        <v>51</v>
      </c>
      <c r="B257" s="1" t="s">
        <v>24</v>
      </c>
      <c r="C257" s="1" t="s">
        <v>8</v>
      </c>
      <c r="D257" s="24" t="s">
        <v>67</v>
      </c>
      <c r="E257" s="1"/>
      <c r="F257" s="3">
        <f>F258+F259</f>
        <v>24362.7</v>
      </c>
      <c r="G257" s="3">
        <f>G258+G259</f>
        <v>0</v>
      </c>
      <c r="H257" s="3">
        <f>H258+H259</f>
        <v>36383.6</v>
      </c>
      <c r="I257" s="3">
        <f>I258+I259</f>
        <v>36383.6</v>
      </c>
    </row>
    <row r="258" spans="1:9" ht="72" customHeight="1">
      <c r="A258" s="2" t="s">
        <v>104</v>
      </c>
      <c r="B258" s="1" t="s">
        <v>24</v>
      </c>
      <c r="C258" s="1" t="s">
        <v>8</v>
      </c>
      <c r="D258" s="24" t="s">
        <v>67</v>
      </c>
      <c r="E258" s="1" t="s">
        <v>50</v>
      </c>
      <c r="F258" s="3">
        <v>42.5</v>
      </c>
      <c r="G258" s="3"/>
      <c r="H258" s="3">
        <v>42.5</v>
      </c>
      <c r="I258" s="3">
        <v>42.5</v>
      </c>
    </row>
    <row r="259" spans="1:9" ht="31.5">
      <c r="A259" s="2" t="s">
        <v>57</v>
      </c>
      <c r="B259" s="1" t="s">
        <v>24</v>
      </c>
      <c r="C259" s="1" t="s">
        <v>8</v>
      </c>
      <c r="D259" s="24" t="s">
        <v>67</v>
      </c>
      <c r="E259" s="1" t="s">
        <v>56</v>
      </c>
      <c r="F259" s="1" t="s">
        <v>183</v>
      </c>
      <c r="G259" s="1"/>
      <c r="H259" s="3">
        <v>36341.1</v>
      </c>
      <c r="I259" s="3">
        <v>36341.1</v>
      </c>
    </row>
    <row r="260" spans="1:9" ht="30" customHeight="1">
      <c r="A260" s="23" t="s">
        <v>122</v>
      </c>
      <c r="B260" s="1" t="s">
        <v>24</v>
      </c>
      <c r="C260" s="1" t="s">
        <v>37</v>
      </c>
      <c r="D260" s="24"/>
      <c r="E260" s="1"/>
      <c r="F260" s="3">
        <f>F261</f>
        <v>6587.6</v>
      </c>
      <c r="G260" s="3">
        <f>G261</f>
        <v>0</v>
      </c>
      <c r="H260" s="3">
        <f>H261</f>
        <v>6214.400000000001</v>
      </c>
      <c r="I260" s="3">
        <f>I261</f>
        <v>6111.6</v>
      </c>
    </row>
    <row r="261" spans="1:9" ht="63">
      <c r="A261" s="2" t="s">
        <v>48</v>
      </c>
      <c r="B261" s="1" t="s">
        <v>24</v>
      </c>
      <c r="C261" s="1" t="s">
        <v>37</v>
      </c>
      <c r="D261" s="24" t="s">
        <v>121</v>
      </c>
      <c r="E261" s="1"/>
      <c r="F261" s="3">
        <f>F262+F263</f>
        <v>6587.6</v>
      </c>
      <c r="G261" s="3">
        <f>G262+G263</f>
        <v>0</v>
      </c>
      <c r="H261" s="3">
        <f>H262+H263</f>
        <v>6214.400000000001</v>
      </c>
      <c r="I261" s="3">
        <f>I262+I263</f>
        <v>6111.6</v>
      </c>
    </row>
    <row r="262" spans="1:9" ht="141.75">
      <c r="A262" s="23" t="s">
        <v>119</v>
      </c>
      <c r="B262" s="1" t="s">
        <v>24</v>
      </c>
      <c r="C262" s="1" t="s">
        <v>37</v>
      </c>
      <c r="D262" s="24" t="s">
        <v>121</v>
      </c>
      <c r="E262" s="1" t="s">
        <v>49</v>
      </c>
      <c r="F262" s="1" t="s">
        <v>184</v>
      </c>
      <c r="G262" s="1"/>
      <c r="H262" s="3">
        <v>5947.1</v>
      </c>
      <c r="I262" s="3">
        <v>5947.1</v>
      </c>
    </row>
    <row r="263" spans="1:9" ht="69.75" customHeight="1">
      <c r="A263" s="2" t="s">
        <v>104</v>
      </c>
      <c r="B263" s="1" t="s">
        <v>24</v>
      </c>
      <c r="C263" s="1" t="s">
        <v>37</v>
      </c>
      <c r="D263" s="24" t="s">
        <v>121</v>
      </c>
      <c r="E263" s="1" t="s">
        <v>50</v>
      </c>
      <c r="F263" s="1" t="s">
        <v>185</v>
      </c>
      <c r="G263" s="1"/>
      <c r="H263" s="1" t="s">
        <v>186</v>
      </c>
      <c r="I263" s="1" t="s">
        <v>187</v>
      </c>
    </row>
    <row r="264" spans="1:9" ht="31.5">
      <c r="A264" s="7" t="s">
        <v>38</v>
      </c>
      <c r="B264" s="5" t="s">
        <v>28</v>
      </c>
      <c r="C264" s="5"/>
      <c r="D264" s="25"/>
      <c r="E264" s="5"/>
      <c r="F264" s="10">
        <f>F265+F272</f>
        <v>206021.4</v>
      </c>
      <c r="G264" s="10">
        <f>G265+G272</f>
        <v>0</v>
      </c>
      <c r="H264" s="10">
        <f>H265+H272</f>
        <v>135465.4</v>
      </c>
      <c r="I264" s="10">
        <f>I265+I272</f>
        <v>31465.4</v>
      </c>
    </row>
    <row r="265" spans="1:9" ht="15.75">
      <c r="A265" s="45" t="s">
        <v>118</v>
      </c>
      <c r="B265" s="1" t="s">
        <v>28</v>
      </c>
      <c r="C265" s="1" t="s">
        <v>5</v>
      </c>
      <c r="D265" s="24"/>
      <c r="E265" s="5"/>
      <c r="F265" s="3">
        <f>F266+F268+F270</f>
        <v>13910.4</v>
      </c>
      <c r="G265" s="3">
        <f>G266+G268+G270</f>
        <v>0</v>
      </c>
      <c r="H265" s="3">
        <f>H266+H268+H270</f>
        <v>13465.4</v>
      </c>
      <c r="I265" s="3">
        <f>I266+I268+I270</f>
        <v>13465.4</v>
      </c>
    </row>
    <row r="266" spans="1:9" ht="94.5">
      <c r="A266" s="27" t="s">
        <v>131</v>
      </c>
      <c r="B266" s="1" t="s">
        <v>28</v>
      </c>
      <c r="C266" s="1" t="s">
        <v>5</v>
      </c>
      <c r="D266" s="24" t="s">
        <v>103</v>
      </c>
      <c r="E266" s="5"/>
      <c r="F266" s="3">
        <f>F267</f>
        <v>13765.4</v>
      </c>
      <c r="G266" s="3">
        <f>G267</f>
        <v>0</v>
      </c>
      <c r="H266" s="3">
        <f>H267</f>
        <v>0</v>
      </c>
      <c r="I266" s="3">
        <f>I267</f>
        <v>0</v>
      </c>
    </row>
    <row r="267" spans="1:9" ht="78.75">
      <c r="A267" s="32" t="s">
        <v>54</v>
      </c>
      <c r="B267" s="1" t="s">
        <v>28</v>
      </c>
      <c r="C267" s="1" t="s">
        <v>5</v>
      </c>
      <c r="D267" s="24" t="s">
        <v>103</v>
      </c>
      <c r="E267" s="1" t="s">
        <v>55</v>
      </c>
      <c r="F267" s="3">
        <v>13765.4</v>
      </c>
      <c r="G267" s="3"/>
      <c r="H267" s="3">
        <v>0</v>
      </c>
      <c r="I267" s="3">
        <v>0</v>
      </c>
    </row>
    <row r="268" spans="1:9" ht="108" customHeight="1">
      <c r="A268" s="46" t="s">
        <v>139</v>
      </c>
      <c r="B268" s="1" t="s">
        <v>28</v>
      </c>
      <c r="C268" s="1" t="s">
        <v>5</v>
      </c>
      <c r="D268" s="24" t="s">
        <v>114</v>
      </c>
      <c r="E268" s="1"/>
      <c r="F268" s="3">
        <f>F269</f>
        <v>145</v>
      </c>
      <c r="G268" s="3">
        <f>G269</f>
        <v>0</v>
      </c>
      <c r="H268" s="3">
        <f>H269</f>
        <v>0</v>
      </c>
      <c r="I268" s="3">
        <f>I269</f>
        <v>0</v>
      </c>
    </row>
    <row r="269" spans="1:9" ht="78.75">
      <c r="A269" s="32" t="s">
        <v>54</v>
      </c>
      <c r="B269" s="1" t="s">
        <v>28</v>
      </c>
      <c r="C269" s="1" t="s">
        <v>5</v>
      </c>
      <c r="D269" s="24" t="s">
        <v>114</v>
      </c>
      <c r="E269" s="1" t="s">
        <v>55</v>
      </c>
      <c r="F269" s="3">
        <v>145</v>
      </c>
      <c r="G269" s="3"/>
      <c r="H269" s="3">
        <v>0</v>
      </c>
      <c r="I269" s="3">
        <v>0</v>
      </c>
    </row>
    <row r="270" spans="1:9" ht="47.25">
      <c r="A270" s="2" t="s">
        <v>51</v>
      </c>
      <c r="B270" s="1" t="s">
        <v>28</v>
      </c>
      <c r="C270" s="1" t="s">
        <v>5</v>
      </c>
      <c r="D270" s="24" t="s">
        <v>68</v>
      </c>
      <c r="E270" s="1"/>
      <c r="F270" s="3">
        <f>F271</f>
        <v>0</v>
      </c>
      <c r="G270" s="3">
        <f>G271</f>
        <v>0</v>
      </c>
      <c r="H270" s="3">
        <f>H271</f>
        <v>13465.4</v>
      </c>
      <c r="I270" s="3">
        <f>I271</f>
        <v>13465.4</v>
      </c>
    </row>
    <row r="271" spans="1:9" ht="78.75">
      <c r="A271" s="32" t="s">
        <v>54</v>
      </c>
      <c r="B271" s="1" t="s">
        <v>28</v>
      </c>
      <c r="C271" s="1" t="s">
        <v>5</v>
      </c>
      <c r="D271" s="24" t="s">
        <v>68</v>
      </c>
      <c r="E271" s="1" t="s">
        <v>55</v>
      </c>
      <c r="F271" s="3">
        <v>0</v>
      </c>
      <c r="G271" s="3"/>
      <c r="H271" s="3">
        <v>13465.4</v>
      </c>
      <c r="I271" s="3">
        <v>13465.4</v>
      </c>
    </row>
    <row r="272" spans="1:9" ht="15.75">
      <c r="A272" s="6" t="s">
        <v>44</v>
      </c>
      <c r="B272" s="1" t="s">
        <v>28</v>
      </c>
      <c r="C272" s="1" t="s">
        <v>6</v>
      </c>
      <c r="D272" s="24"/>
      <c r="E272" s="1"/>
      <c r="F272" s="3">
        <f>F273+F275+F279+F281</f>
        <v>192111</v>
      </c>
      <c r="G272" s="3">
        <f>G273+G275+G279+G281</f>
        <v>0</v>
      </c>
      <c r="H272" s="3">
        <f>H273+H275+H279+H281</f>
        <v>122000</v>
      </c>
      <c r="I272" s="3">
        <f>I273+I275+I279+I281</f>
        <v>18000</v>
      </c>
    </row>
    <row r="273" spans="1:9" ht="94.5">
      <c r="A273" s="29" t="s">
        <v>138</v>
      </c>
      <c r="B273" s="1" t="s">
        <v>28</v>
      </c>
      <c r="C273" s="1" t="s">
        <v>6</v>
      </c>
      <c r="D273" s="24" t="s">
        <v>109</v>
      </c>
      <c r="E273" s="1"/>
      <c r="F273" s="3">
        <f>F274</f>
        <v>336</v>
      </c>
      <c r="G273" s="3">
        <f>G274</f>
        <v>0</v>
      </c>
      <c r="H273" s="3">
        <f>H274</f>
        <v>0</v>
      </c>
      <c r="I273" s="3">
        <f>I274</f>
        <v>0</v>
      </c>
    </row>
    <row r="274" spans="1:9" ht="78.75">
      <c r="A274" s="32" t="s">
        <v>54</v>
      </c>
      <c r="B274" s="1" t="s">
        <v>28</v>
      </c>
      <c r="C274" s="1" t="s">
        <v>6</v>
      </c>
      <c r="D274" s="24" t="s">
        <v>109</v>
      </c>
      <c r="E274" s="1" t="s">
        <v>55</v>
      </c>
      <c r="F274" s="3">
        <v>336</v>
      </c>
      <c r="G274" s="3"/>
      <c r="H274" s="3">
        <v>0</v>
      </c>
      <c r="I274" s="3">
        <v>0</v>
      </c>
    </row>
    <row r="275" spans="1:9" ht="94.5">
      <c r="A275" s="29" t="s">
        <v>131</v>
      </c>
      <c r="B275" s="1" t="s">
        <v>28</v>
      </c>
      <c r="C275" s="1" t="s">
        <v>6</v>
      </c>
      <c r="D275" s="24" t="s">
        <v>90</v>
      </c>
      <c r="E275" s="1"/>
      <c r="F275" s="3">
        <f>F276+F277+F278+F281</f>
        <v>189975</v>
      </c>
      <c r="G275" s="3">
        <f>G276+G277+G278+G281</f>
        <v>0</v>
      </c>
      <c r="H275" s="3">
        <f>H276+H277+H278</f>
        <v>0</v>
      </c>
      <c r="I275" s="3">
        <f>I276+I277+I278</f>
        <v>0</v>
      </c>
    </row>
    <row r="276" spans="1:9" ht="69.75" customHeight="1">
      <c r="A276" s="2" t="s">
        <v>104</v>
      </c>
      <c r="B276" s="1" t="s">
        <v>28</v>
      </c>
      <c r="C276" s="1" t="s">
        <v>6</v>
      </c>
      <c r="D276" s="24" t="s">
        <v>103</v>
      </c>
      <c r="E276" s="1" t="s">
        <v>50</v>
      </c>
      <c r="F276" s="3">
        <v>150</v>
      </c>
      <c r="G276" s="3"/>
      <c r="H276" s="3">
        <v>0</v>
      </c>
      <c r="I276" s="3">
        <v>0</v>
      </c>
    </row>
    <row r="277" spans="1:9" ht="63">
      <c r="A277" s="2" t="s">
        <v>170</v>
      </c>
      <c r="B277" s="1" t="s">
        <v>28</v>
      </c>
      <c r="C277" s="1" t="s">
        <v>6</v>
      </c>
      <c r="D277" s="24" t="s">
        <v>103</v>
      </c>
      <c r="E277" s="1" t="s">
        <v>58</v>
      </c>
      <c r="F277" s="3">
        <v>170000</v>
      </c>
      <c r="G277" s="3"/>
      <c r="H277" s="3">
        <v>0</v>
      </c>
      <c r="I277" s="3">
        <v>0</v>
      </c>
    </row>
    <row r="278" spans="1:9" ht="78.75">
      <c r="A278" s="19" t="s">
        <v>54</v>
      </c>
      <c r="B278" s="1" t="s">
        <v>28</v>
      </c>
      <c r="C278" s="1" t="s">
        <v>6</v>
      </c>
      <c r="D278" s="24" t="s">
        <v>90</v>
      </c>
      <c r="E278" s="1" t="s">
        <v>55</v>
      </c>
      <c r="F278" s="3">
        <v>19825</v>
      </c>
      <c r="G278" s="3"/>
      <c r="H278" s="3">
        <v>0</v>
      </c>
      <c r="I278" s="3">
        <v>0</v>
      </c>
    </row>
    <row r="279" spans="1:9" ht="110.25">
      <c r="A279" s="57" t="s">
        <v>178</v>
      </c>
      <c r="B279" s="1" t="s">
        <v>28</v>
      </c>
      <c r="C279" s="1" t="s">
        <v>6</v>
      </c>
      <c r="D279" s="24" t="s">
        <v>102</v>
      </c>
      <c r="E279" s="1"/>
      <c r="F279" s="3">
        <f>F280</f>
        <v>1800</v>
      </c>
      <c r="G279" s="3">
        <f>G280</f>
        <v>0</v>
      </c>
      <c r="H279" s="3">
        <f>H280</f>
        <v>0</v>
      </c>
      <c r="I279" s="3">
        <f>I280</f>
        <v>0</v>
      </c>
    </row>
    <row r="280" spans="1:9" ht="62.25" customHeight="1">
      <c r="A280" s="19" t="s">
        <v>54</v>
      </c>
      <c r="B280" s="1" t="s">
        <v>28</v>
      </c>
      <c r="C280" s="1" t="s">
        <v>6</v>
      </c>
      <c r="D280" s="24" t="s">
        <v>102</v>
      </c>
      <c r="E280" s="1" t="s">
        <v>55</v>
      </c>
      <c r="F280" s="3">
        <v>1800</v>
      </c>
      <c r="G280" s="3"/>
      <c r="H280" s="3">
        <v>0</v>
      </c>
      <c r="I280" s="3">
        <v>0</v>
      </c>
    </row>
    <row r="281" spans="1:9" ht="47.25">
      <c r="A281" s="2" t="s">
        <v>51</v>
      </c>
      <c r="B281" s="1" t="s">
        <v>28</v>
      </c>
      <c r="C281" s="1" t="s">
        <v>6</v>
      </c>
      <c r="D281" s="24" t="s">
        <v>68</v>
      </c>
      <c r="E281" s="1"/>
      <c r="F281" s="3">
        <f>F283+F282</f>
        <v>0</v>
      </c>
      <c r="G281" s="3">
        <f>G283+G282</f>
        <v>0</v>
      </c>
      <c r="H281" s="3">
        <f>H283+H282</f>
        <v>122000</v>
      </c>
      <c r="I281" s="3">
        <f>I283+I282</f>
        <v>18000</v>
      </c>
    </row>
    <row r="282" spans="1:9" ht="63">
      <c r="A282" s="2" t="s">
        <v>170</v>
      </c>
      <c r="B282" s="1" t="s">
        <v>28</v>
      </c>
      <c r="C282" s="1" t="s">
        <v>6</v>
      </c>
      <c r="D282" s="24" t="s">
        <v>68</v>
      </c>
      <c r="E282" s="1" t="s">
        <v>58</v>
      </c>
      <c r="F282" s="3">
        <v>0</v>
      </c>
      <c r="G282" s="3"/>
      <c r="H282" s="3">
        <v>104000</v>
      </c>
      <c r="I282" s="3">
        <v>0</v>
      </c>
    </row>
    <row r="283" spans="1:9" ht="69.75" customHeight="1">
      <c r="A283" s="19" t="s">
        <v>54</v>
      </c>
      <c r="B283" s="1" t="s">
        <v>28</v>
      </c>
      <c r="C283" s="1" t="s">
        <v>6</v>
      </c>
      <c r="D283" s="24" t="s">
        <v>68</v>
      </c>
      <c r="E283" s="1" t="s">
        <v>55</v>
      </c>
      <c r="F283" s="3">
        <v>0</v>
      </c>
      <c r="G283" s="3"/>
      <c r="H283" s="3">
        <v>18000</v>
      </c>
      <c r="I283" s="11">
        <v>18000</v>
      </c>
    </row>
    <row r="284" spans="1:9" ht="31.5">
      <c r="A284" s="4" t="s">
        <v>45</v>
      </c>
      <c r="B284" s="5" t="s">
        <v>27</v>
      </c>
      <c r="C284" s="5"/>
      <c r="D284" s="25"/>
      <c r="E284" s="5"/>
      <c r="F284" s="10">
        <f aca="true" t="shared" si="6" ref="F284:I286">F285</f>
        <v>2349.5</v>
      </c>
      <c r="G284" s="10">
        <f t="shared" si="6"/>
        <v>0</v>
      </c>
      <c r="H284" s="10">
        <f t="shared" si="6"/>
        <v>2449.5</v>
      </c>
      <c r="I284" s="10">
        <f t="shared" si="6"/>
        <v>2549.5</v>
      </c>
    </row>
    <row r="285" spans="1:9" ht="31.5">
      <c r="A285" s="2" t="s">
        <v>29</v>
      </c>
      <c r="B285" s="1" t="s">
        <v>27</v>
      </c>
      <c r="C285" s="1" t="s">
        <v>6</v>
      </c>
      <c r="D285" s="24"/>
      <c r="E285" s="1"/>
      <c r="F285" s="3">
        <f t="shared" si="6"/>
        <v>2349.5</v>
      </c>
      <c r="G285" s="3">
        <f t="shared" si="6"/>
        <v>0</v>
      </c>
      <c r="H285" s="3">
        <f t="shared" si="6"/>
        <v>2449.5</v>
      </c>
      <c r="I285" s="3">
        <f t="shared" si="6"/>
        <v>2549.5</v>
      </c>
    </row>
    <row r="286" spans="1:9" ht="47.25">
      <c r="A286" s="2" t="s">
        <v>51</v>
      </c>
      <c r="B286" s="1" t="s">
        <v>27</v>
      </c>
      <c r="C286" s="1" t="s">
        <v>6</v>
      </c>
      <c r="D286" s="24" t="s">
        <v>67</v>
      </c>
      <c r="E286" s="1"/>
      <c r="F286" s="3">
        <f>F287</f>
        <v>2349.5</v>
      </c>
      <c r="G286" s="3">
        <f t="shared" si="6"/>
        <v>0</v>
      </c>
      <c r="H286" s="3">
        <f t="shared" si="6"/>
        <v>2449.5</v>
      </c>
      <c r="I286" s="3">
        <f t="shared" si="6"/>
        <v>2549.5</v>
      </c>
    </row>
    <row r="287" spans="1:9" ht="78.75">
      <c r="A287" s="19" t="s">
        <v>54</v>
      </c>
      <c r="B287" s="1" t="s">
        <v>27</v>
      </c>
      <c r="C287" s="1" t="s">
        <v>6</v>
      </c>
      <c r="D287" s="24" t="s">
        <v>67</v>
      </c>
      <c r="E287" s="1" t="s">
        <v>55</v>
      </c>
      <c r="F287" s="3">
        <v>2349.5</v>
      </c>
      <c r="G287" s="3"/>
      <c r="H287" s="3">
        <v>2449.5</v>
      </c>
      <c r="I287" s="3">
        <v>2549.5</v>
      </c>
    </row>
    <row r="288" spans="1:9" ht="47.25">
      <c r="A288" s="59" t="s">
        <v>168</v>
      </c>
      <c r="B288" s="5" t="s">
        <v>42</v>
      </c>
      <c r="C288" s="5"/>
      <c r="D288" s="25"/>
      <c r="E288" s="5"/>
      <c r="F288" s="10">
        <f>F289</f>
        <v>6169</v>
      </c>
      <c r="G288" s="10">
        <f>G289</f>
        <v>0</v>
      </c>
      <c r="H288" s="10">
        <f>H289</f>
        <v>6169</v>
      </c>
      <c r="I288" s="10">
        <f>I289</f>
        <v>6169</v>
      </c>
    </row>
    <row r="289" spans="1:9" ht="63">
      <c r="A289" s="23" t="s">
        <v>169</v>
      </c>
      <c r="B289" s="1" t="s">
        <v>42</v>
      </c>
      <c r="C289" s="1" t="s">
        <v>5</v>
      </c>
      <c r="D289" s="24"/>
      <c r="E289" s="1"/>
      <c r="F289" s="3">
        <f>F290</f>
        <v>6169</v>
      </c>
      <c r="G289" s="3">
        <f aca="true" t="shared" si="7" ref="G289:I290">G290</f>
        <v>0</v>
      </c>
      <c r="H289" s="3">
        <f t="shared" si="7"/>
        <v>6169</v>
      </c>
      <c r="I289" s="3">
        <f t="shared" si="7"/>
        <v>6169</v>
      </c>
    </row>
    <row r="290" spans="1:9" ht="47.25">
      <c r="A290" s="2" t="s">
        <v>51</v>
      </c>
      <c r="B290" s="1" t="s">
        <v>42</v>
      </c>
      <c r="C290" s="1" t="s">
        <v>5</v>
      </c>
      <c r="D290" s="24" t="s">
        <v>67</v>
      </c>
      <c r="E290" s="1"/>
      <c r="F290" s="3">
        <f>F291</f>
        <v>6169</v>
      </c>
      <c r="G290" s="3">
        <f t="shared" si="7"/>
        <v>0</v>
      </c>
      <c r="H290" s="3">
        <f t="shared" si="7"/>
        <v>6169</v>
      </c>
      <c r="I290" s="3">
        <f t="shared" si="7"/>
        <v>6169</v>
      </c>
    </row>
    <row r="291" spans="1:9" ht="47.25">
      <c r="A291" s="2" t="s">
        <v>61</v>
      </c>
      <c r="B291" s="1" t="s">
        <v>42</v>
      </c>
      <c r="C291" s="1" t="s">
        <v>5</v>
      </c>
      <c r="D291" s="24" t="s">
        <v>67</v>
      </c>
      <c r="E291" s="1" t="s">
        <v>62</v>
      </c>
      <c r="F291" s="3">
        <v>6169</v>
      </c>
      <c r="G291" s="3"/>
      <c r="H291" s="3">
        <v>6169</v>
      </c>
      <c r="I291" s="3">
        <v>6169</v>
      </c>
    </row>
    <row r="292" spans="1:9" ht="13.5" customHeight="1">
      <c r="A292" s="4" t="s">
        <v>63</v>
      </c>
      <c r="B292" s="5"/>
      <c r="C292" s="5"/>
      <c r="D292" s="5"/>
      <c r="E292" s="5"/>
      <c r="F292" s="10">
        <f>F288+F284+F264+F246+F226+F133+F96+F75+F59+F14</f>
        <v>2137129.3999999994</v>
      </c>
      <c r="G292" s="10">
        <f>G288+G284+G264+G246+G226+G133+G96+G75+G59+G14</f>
        <v>0</v>
      </c>
      <c r="H292" s="10">
        <f>H288+H284+H264+H246+H226+H133+H96+H75+H59+H14</f>
        <v>1958892.3</v>
      </c>
      <c r="I292" s="10">
        <f>I288+I284+I264+I246+I226+I133+I96+I75+I59+I14</f>
        <v>1793431.0000000002</v>
      </c>
    </row>
    <row r="293" ht="24" customHeight="1"/>
    <row r="294" spans="6:7" ht="12.75">
      <c r="F294" s="15"/>
      <c r="G294">
        <v>734285.1</v>
      </c>
    </row>
    <row r="295" spans="6:7" ht="12.75">
      <c r="F295" s="15"/>
      <c r="G295">
        <v>400892.3</v>
      </c>
    </row>
    <row r="298" ht="12.75">
      <c r="G298" s="14"/>
    </row>
    <row r="299" spans="2:7" ht="12.75">
      <c r="B299" s="20"/>
      <c r="C299" s="21"/>
      <c r="D299" s="21"/>
      <c r="E299" s="21"/>
      <c r="F299" s="21"/>
      <c r="G299" s="14"/>
    </row>
    <row r="300" spans="2:7" ht="12.75">
      <c r="B300" s="20"/>
      <c r="C300" s="21"/>
      <c r="D300" s="21"/>
      <c r="E300" s="21"/>
      <c r="F300" s="21"/>
      <c r="G300" s="14"/>
    </row>
    <row r="301" spans="2:7" ht="12.75">
      <c r="B301" s="20"/>
      <c r="C301" s="21"/>
      <c r="D301" s="21"/>
      <c r="E301" s="21"/>
      <c r="F301" s="21"/>
      <c r="G301" s="14"/>
    </row>
    <row r="302" spans="2:7" ht="12.75">
      <c r="B302" s="20"/>
      <c r="C302" s="21"/>
      <c r="D302" s="21"/>
      <c r="E302" s="21"/>
      <c r="F302" s="21"/>
      <c r="G302" s="14"/>
    </row>
    <row r="303" spans="2:7" ht="12.75">
      <c r="B303" s="20"/>
      <c r="C303" s="21"/>
      <c r="D303" s="21"/>
      <c r="E303" s="21"/>
      <c r="F303" s="21"/>
      <c r="G303" s="14"/>
    </row>
    <row r="304" spans="2:7" ht="12.75">
      <c r="B304" s="20"/>
      <c r="C304" s="21"/>
      <c r="D304" s="21"/>
      <c r="E304" s="21"/>
      <c r="F304" s="21"/>
      <c r="G304" s="14"/>
    </row>
    <row r="305" spans="6:7" ht="12.75">
      <c r="F305" s="15"/>
      <c r="G305" s="14"/>
    </row>
  </sheetData>
  <sheetProtection/>
  <mergeCells count="20">
    <mergeCell ref="A3:I3"/>
    <mergeCell ref="A5:I5"/>
    <mergeCell ref="B12:B13"/>
    <mergeCell ref="C12:C13"/>
    <mergeCell ref="A10:I10"/>
    <mergeCell ref="E12:E13"/>
    <mergeCell ref="G12:G13"/>
    <mergeCell ref="A11:I11"/>
    <mergeCell ref="F12:F13"/>
    <mergeCell ref="D12:D13"/>
    <mergeCell ref="A9:I9"/>
    <mergeCell ref="H12:H13"/>
    <mergeCell ref="A7:E7"/>
    <mergeCell ref="A1:I1"/>
    <mergeCell ref="A2:I2"/>
    <mergeCell ref="A4:I4"/>
    <mergeCell ref="A6:I6"/>
    <mergeCell ref="A8:I8"/>
    <mergeCell ref="I12:I13"/>
    <mergeCell ref="A12:A13"/>
  </mergeCells>
  <printOptions/>
  <pageMargins left="1.062992125984252" right="0.3937007874015748" top="0.7874015748031497" bottom="0.7874015748031497" header="0.31496062992125984" footer="0.3937007874015748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Админ</cp:lastModifiedBy>
  <cp:lastPrinted>2021-11-12T07:38:13Z</cp:lastPrinted>
  <dcterms:created xsi:type="dcterms:W3CDTF">2004-10-28T04:34:25Z</dcterms:created>
  <dcterms:modified xsi:type="dcterms:W3CDTF">2021-11-19T08:34:59Z</dcterms:modified>
  <cp:category/>
  <cp:version/>
  <cp:contentType/>
  <cp:contentStatus/>
</cp:coreProperties>
</file>